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8800" windowHeight="12135" activeTab="3"/>
  </bookViews>
  <sheets>
    <sheet name="F6A" sheetId="1" r:id="rId1"/>
    <sheet name="F6B" sheetId="2" r:id="rId2"/>
    <sheet name="F6C" sheetId="3" r:id="rId3"/>
    <sheet name="F6D" sheetId="4" r:id="rId4"/>
  </sheets>
  <definedNames>
    <definedName name="_xlnm.Print_Area" localSheetId="0">F6A!$B$2:$H$176</definedName>
    <definedName name="_xlnm.Print_Area" localSheetId="2">F6C!$A$1:$G$87</definedName>
    <definedName name="_xlnm.Print_Titles" localSheetId="0">F6A!$1:$9</definedName>
    <definedName name="_xlnm.Print_Titles" localSheetId="2">F6C!$1:$8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" l="1"/>
  <c r="E20" i="2"/>
  <c r="C20" i="2"/>
  <c r="B20" i="2"/>
  <c r="F10" i="2"/>
  <c r="E10" i="2"/>
  <c r="C10" i="2"/>
  <c r="B10" i="2"/>
  <c r="D29" i="2" l="1"/>
  <c r="G29" i="2" s="1"/>
  <c r="D28" i="2"/>
  <c r="G28" i="2" s="1"/>
  <c r="D27" i="2"/>
  <c r="G27" i="2" s="1"/>
  <c r="D26" i="2"/>
  <c r="G26" i="2" s="1"/>
  <c r="D25" i="2"/>
  <c r="G25" i="2" s="1"/>
  <c r="D24" i="2"/>
  <c r="G24" i="2" s="1"/>
  <c r="D23" i="2"/>
  <c r="G23" i="2" s="1"/>
  <c r="D22" i="2"/>
  <c r="G22" i="2" s="1"/>
  <c r="D21" i="2"/>
  <c r="D18" i="2"/>
  <c r="G18" i="2" s="1"/>
  <c r="D17" i="2"/>
  <c r="G17" i="2" s="1"/>
  <c r="D16" i="2"/>
  <c r="G16" i="2" s="1"/>
  <c r="D15" i="2"/>
  <c r="G15" i="2" s="1"/>
  <c r="G14" i="2"/>
  <c r="D14" i="2"/>
  <c r="D13" i="2"/>
  <c r="G13" i="2" s="1"/>
  <c r="D12" i="2"/>
  <c r="G12" i="2" s="1"/>
  <c r="D11" i="2"/>
  <c r="D10" i="2" l="1"/>
  <c r="G21" i="2"/>
  <c r="G20" i="2" s="1"/>
  <c r="D20" i="2"/>
  <c r="G11" i="2"/>
  <c r="G10" i="2" s="1"/>
  <c r="H31" i="4"/>
  <c r="E31" i="4"/>
  <c r="E30" i="4"/>
  <c r="H30" i="4" s="1"/>
  <c r="E29" i="4"/>
  <c r="H29" i="4" s="1"/>
  <c r="D24" i="4"/>
  <c r="C24" i="4"/>
  <c r="G24" i="4"/>
  <c r="F24" i="4"/>
  <c r="E26" i="4"/>
  <c r="H26" i="4" s="1"/>
  <c r="E25" i="4"/>
  <c r="H25" i="4" s="1"/>
  <c r="H24" i="4" s="1"/>
  <c r="E23" i="4"/>
  <c r="H23" i="4" s="1"/>
  <c r="E22" i="4"/>
  <c r="H22" i="4" s="1"/>
  <c r="E19" i="4"/>
  <c r="H19" i="4" s="1"/>
  <c r="E18" i="4"/>
  <c r="H18" i="4" s="1"/>
  <c r="E17" i="4"/>
  <c r="H17" i="4" s="1"/>
  <c r="E15" i="4"/>
  <c r="H15" i="4" s="1"/>
  <c r="E14" i="4"/>
  <c r="H14" i="4" s="1"/>
  <c r="E13" i="4"/>
  <c r="H13" i="4" s="1"/>
  <c r="E11" i="4"/>
  <c r="H11" i="4" s="1"/>
  <c r="E10" i="4"/>
  <c r="H10" i="4" s="1"/>
  <c r="D75" i="3"/>
  <c r="G75" i="3" s="1"/>
  <c r="D74" i="3"/>
  <c r="G74" i="3" s="1"/>
  <c r="D73" i="3"/>
  <c r="G73" i="3" s="1"/>
  <c r="D72" i="3"/>
  <c r="G72" i="3" s="1"/>
  <c r="G70" i="3"/>
  <c r="D70" i="3"/>
  <c r="D69" i="3"/>
  <c r="G69" i="3" s="1"/>
  <c r="D68" i="3"/>
  <c r="G68" i="3" s="1"/>
  <c r="D67" i="3"/>
  <c r="G67" i="3" s="1"/>
  <c r="D66" i="3"/>
  <c r="G66" i="3" s="1"/>
  <c r="D65" i="3"/>
  <c r="G65" i="3" s="1"/>
  <c r="D64" i="3"/>
  <c r="G64" i="3" s="1"/>
  <c r="D63" i="3"/>
  <c r="G63" i="3" s="1"/>
  <c r="G62" i="3"/>
  <c r="D62" i="3"/>
  <c r="D60" i="3"/>
  <c r="G60" i="3" s="1"/>
  <c r="D59" i="3"/>
  <c r="G59" i="3" s="1"/>
  <c r="D58" i="3"/>
  <c r="G58" i="3" s="1"/>
  <c r="D57" i="3"/>
  <c r="G57" i="3" s="1"/>
  <c r="D56" i="3"/>
  <c r="G56" i="3" s="1"/>
  <c r="D55" i="3"/>
  <c r="G55" i="3" s="1"/>
  <c r="D54" i="3"/>
  <c r="G54" i="3" s="1"/>
  <c r="D52" i="3"/>
  <c r="G52" i="3" s="1"/>
  <c r="D51" i="3"/>
  <c r="G51" i="3" s="1"/>
  <c r="G50" i="3"/>
  <c r="D50" i="3"/>
  <c r="D49" i="3"/>
  <c r="G49" i="3" s="1"/>
  <c r="D48" i="3"/>
  <c r="G48" i="3" s="1"/>
  <c r="D47" i="3"/>
  <c r="G47" i="3" s="1"/>
  <c r="D46" i="3"/>
  <c r="G46" i="3" s="1"/>
  <c r="D45" i="3"/>
  <c r="G45" i="3" s="1"/>
  <c r="D41" i="3"/>
  <c r="G41" i="3" s="1"/>
  <c r="D40" i="3"/>
  <c r="G40" i="3" s="1"/>
  <c r="G39" i="3"/>
  <c r="D39" i="3"/>
  <c r="D38" i="3"/>
  <c r="G38" i="3" s="1"/>
  <c r="D36" i="3"/>
  <c r="G36" i="3" s="1"/>
  <c r="D35" i="3"/>
  <c r="G35" i="3" s="1"/>
  <c r="D34" i="3"/>
  <c r="G34" i="3" s="1"/>
  <c r="D33" i="3"/>
  <c r="G33" i="3" s="1"/>
  <c r="D32" i="3"/>
  <c r="G32" i="3" s="1"/>
  <c r="D31" i="3"/>
  <c r="G31" i="3" s="1"/>
  <c r="G30" i="3"/>
  <c r="D30" i="3"/>
  <c r="D29" i="3"/>
  <c r="G29" i="3" s="1"/>
  <c r="D28" i="3"/>
  <c r="G28" i="3" s="1"/>
  <c r="D26" i="3"/>
  <c r="G26" i="3" s="1"/>
  <c r="D25" i="3"/>
  <c r="G25" i="3" s="1"/>
  <c r="D24" i="3"/>
  <c r="G24" i="3" s="1"/>
  <c r="D23" i="3"/>
  <c r="G23" i="3" s="1"/>
  <c r="D22" i="3"/>
  <c r="G22" i="3" s="1"/>
  <c r="D21" i="3"/>
  <c r="G21" i="3" s="1"/>
  <c r="D20" i="3"/>
  <c r="G20" i="3" s="1"/>
  <c r="G18" i="3"/>
  <c r="D18" i="3"/>
  <c r="D17" i="3"/>
  <c r="G17" i="3" s="1"/>
  <c r="D16" i="3"/>
  <c r="G16" i="3" s="1"/>
  <c r="D15" i="3"/>
  <c r="G15" i="3" s="1"/>
  <c r="D14" i="3"/>
  <c r="G14" i="3" s="1"/>
  <c r="D13" i="3"/>
  <c r="G13" i="3" s="1"/>
  <c r="D12" i="3"/>
  <c r="G12" i="3" s="1"/>
  <c r="D11" i="3"/>
  <c r="G11" i="3" s="1"/>
  <c r="H158" i="1"/>
  <c r="H157" i="1"/>
  <c r="H156" i="1"/>
  <c r="H155" i="1"/>
  <c r="H154" i="1"/>
  <c r="H153" i="1"/>
  <c r="H152" i="1"/>
  <c r="H150" i="1"/>
  <c r="H149" i="1"/>
  <c r="H148" i="1"/>
  <c r="H146" i="1"/>
  <c r="H145" i="1"/>
  <c r="H144" i="1"/>
  <c r="H143" i="1"/>
  <c r="H142" i="1"/>
  <c r="H141" i="1"/>
  <c r="H140" i="1"/>
  <c r="H139" i="1"/>
  <c r="H137" i="1"/>
  <c r="H136" i="1"/>
  <c r="H135" i="1"/>
  <c r="H133" i="1"/>
  <c r="H132" i="1"/>
  <c r="H131" i="1"/>
  <c r="H130" i="1"/>
  <c r="H129" i="1"/>
  <c r="H128" i="1"/>
  <c r="H127" i="1"/>
  <c r="H126" i="1"/>
  <c r="H125" i="1"/>
  <c r="H123" i="1"/>
  <c r="H122" i="1"/>
  <c r="H121" i="1"/>
  <c r="H120" i="1"/>
  <c r="H119" i="1"/>
  <c r="H118" i="1"/>
  <c r="H117" i="1"/>
  <c r="H116" i="1"/>
  <c r="H115" i="1"/>
  <c r="H113" i="1"/>
  <c r="H112" i="1"/>
  <c r="H111" i="1"/>
  <c r="H110" i="1"/>
  <c r="H109" i="1"/>
  <c r="H108" i="1"/>
  <c r="H107" i="1"/>
  <c r="H106" i="1"/>
  <c r="H105" i="1"/>
  <c r="H103" i="1"/>
  <c r="H102" i="1"/>
  <c r="H101" i="1"/>
  <c r="H100" i="1"/>
  <c r="H99" i="1"/>
  <c r="H98" i="1"/>
  <c r="H97" i="1"/>
  <c r="H96" i="1"/>
  <c r="H95" i="1"/>
  <c r="H93" i="1"/>
  <c r="H92" i="1"/>
  <c r="H91" i="1"/>
  <c r="H90" i="1"/>
  <c r="H89" i="1"/>
  <c r="H88" i="1"/>
  <c r="H87" i="1"/>
  <c r="H83" i="1"/>
  <c r="H82" i="1"/>
  <c r="H81" i="1"/>
  <c r="H80" i="1"/>
  <c r="H79" i="1"/>
  <c r="H78" i="1"/>
  <c r="H77" i="1"/>
  <c r="H75" i="1"/>
  <c r="H74" i="1"/>
  <c r="H73" i="1"/>
  <c r="H71" i="1"/>
  <c r="H70" i="1"/>
  <c r="H69" i="1"/>
  <c r="H68" i="1"/>
  <c r="H67" i="1"/>
  <c r="H66" i="1"/>
  <c r="H65" i="1"/>
  <c r="H64" i="1"/>
  <c r="H62" i="1"/>
  <c r="H61" i="1"/>
  <c r="H60" i="1"/>
  <c r="H58" i="1"/>
  <c r="H57" i="1"/>
  <c r="H56" i="1"/>
  <c r="H55" i="1"/>
  <c r="H54" i="1"/>
  <c r="H53" i="1"/>
  <c r="H52" i="1"/>
  <c r="H51" i="1"/>
  <c r="H50" i="1"/>
  <c r="H48" i="1"/>
  <c r="H47" i="1"/>
  <c r="H46" i="1"/>
  <c r="H45" i="1"/>
  <c r="H44" i="1"/>
  <c r="H43" i="1"/>
  <c r="H42" i="1"/>
  <c r="H41" i="1"/>
  <c r="H40" i="1"/>
  <c r="H36" i="1"/>
  <c r="H27" i="1"/>
  <c r="H24" i="1"/>
  <c r="H23" i="1"/>
  <c r="H22" i="1"/>
  <c r="H18" i="1"/>
  <c r="H17" i="1"/>
  <c r="H13" i="1"/>
  <c r="E158" i="1"/>
  <c r="E157" i="1"/>
  <c r="E156" i="1"/>
  <c r="E155" i="1"/>
  <c r="E154" i="1"/>
  <c r="E153" i="1"/>
  <c r="E152" i="1"/>
  <c r="E150" i="1"/>
  <c r="E149" i="1"/>
  <c r="E148" i="1"/>
  <c r="E146" i="1"/>
  <c r="E145" i="1"/>
  <c r="E144" i="1"/>
  <c r="E143" i="1"/>
  <c r="E142" i="1"/>
  <c r="E141" i="1"/>
  <c r="E140" i="1"/>
  <c r="E139" i="1"/>
  <c r="E137" i="1"/>
  <c r="E136" i="1"/>
  <c r="E135" i="1"/>
  <c r="E133" i="1"/>
  <c r="E132" i="1"/>
  <c r="E131" i="1"/>
  <c r="E130" i="1"/>
  <c r="E129" i="1"/>
  <c r="E128" i="1"/>
  <c r="E127" i="1"/>
  <c r="E126" i="1"/>
  <c r="E125" i="1"/>
  <c r="E123" i="1"/>
  <c r="E122" i="1"/>
  <c r="E121" i="1"/>
  <c r="E120" i="1"/>
  <c r="E119" i="1"/>
  <c r="E118" i="1"/>
  <c r="E117" i="1"/>
  <c r="E116" i="1"/>
  <c r="E115" i="1"/>
  <c r="E113" i="1"/>
  <c r="E112" i="1"/>
  <c r="E111" i="1"/>
  <c r="E110" i="1"/>
  <c r="E109" i="1"/>
  <c r="E108" i="1"/>
  <c r="E107" i="1"/>
  <c r="E106" i="1"/>
  <c r="E105" i="1"/>
  <c r="E103" i="1"/>
  <c r="E102" i="1"/>
  <c r="E101" i="1"/>
  <c r="E100" i="1"/>
  <c r="E99" i="1"/>
  <c r="E98" i="1"/>
  <c r="E97" i="1"/>
  <c r="E96" i="1"/>
  <c r="E95" i="1"/>
  <c r="E93" i="1"/>
  <c r="E92" i="1"/>
  <c r="E91" i="1"/>
  <c r="E90" i="1"/>
  <c r="E89" i="1"/>
  <c r="E88" i="1"/>
  <c r="E87" i="1"/>
  <c r="E83" i="1"/>
  <c r="E82" i="1"/>
  <c r="E81" i="1"/>
  <c r="E80" i="1"/>
  <c r="E79" i="1"/>
  <c r="E78" i="1"/>
  <c r="E77" i="1"/>
  <c r="E75" i="1"/>
  <c r="E74" i="1"/>
  <c r="E73" i="1"/>
  <c r="E71" i="1"/>
  <c r="E70" i="1"/>
  <c r="E69" i="1"/>
  <c r="E68" i="1"/>
  <c r="E67" i="1"/>
  <c r="E66" i="1"/>
  <c r="E65" i="1"/>
  <c r="E64" i="1"/>
  <c r="E62" i="1"/>
  <c r="E61" i="1"/>
  <c r="E60" i="1"/>
  <c r="E58" i="1"/>
  <c r="E57" i="1"/>
  <c r="E56" i="1"/>
  <c r="E55" i="1"/>
  <c r="E54" i="1"/>
  <c r="E53" i="1"/>
  <c r="E52" i="1"/>
  <c r="E51" i="1"/>
  <c r="E50" i="1"/>
  <c r="E48" i="1"/>
  <c r="E47" i="1"/>
  <c r="E46" i="1"/>
  <c r="E45" i="1"/>
  <c r="E44" i="1"/>
  <c r="E43" i="1"/>
  <c r="E42" i="1"/>
  <c r="E41" i="1"/>
  <c r="E40" i="1"/>
  <c r="E38" i="1"/>
  <c r="H38" i="1" s="1"/>
  <c r="E37" i="1"/>
  <c r="H37" i="1" s="1"/>
  <c r="E36" i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8" i="1"/>
  <c r="H28" i="1" s="1"/>
  <c r="E27" i="1"/>
  <c r="E26" i="1"/>
  <c r="H26" i="1" s="1"/>
  <c r="E25" i="1"/>
  <c r="H25" i="1" s="1"/>
  <c r="E24" i="1"/>
  <c r="E23" i="1"/>
  <c r="E22" i="1"/>
  <c r="E21" i="1"/>
  <c r="H21" i="1" s="1"/>
  <c r="E20" i="1"/>
  <c r="H20" i="1" s="1"/>
  <c r="E18" i="1"/>
  <c r="E17" i="1"/>
  <c r="E16" i="1"/>
  <c r="H16" i="1" s="1"/>
  <c r="E15" i="1"/>
  <c r="H15" i="1" s="1"/>
  <c r="E14" i="1"/>
  <c r="H14" i="1" s="1"/>
  <c r="E13" i="1"/>
  <c r="E12" i="1"/>
  <c r="H12" i="1" s="1"/>
  <c r="E24" i="4" l="1"/>
  <c r="C28" i="4"/>
  <c r="H28" i="4"/>
  <c r="H21" i="4" s="1"/>
  <c r="G28" i="4"/>
  <c r="F28" i="4"/>
  <c r="F21" i="4" s="1"/>
  <c r="E28" i="4"/>
  <c r="D28" i="4"/>
  <c r="D21" i="4" s="1"/>
  <c r="G21" i="4"/>
  <c r="H16" i="4"/>
  <c r="G16" i="4"/>
  <c r="F16" i="4"/>
  <c r="E16" i="4"/>
  <c r="D16" i="4"/>
  <c r="C16" i="4"/>
  <c r="H12" i="4"/>
  <c r="G12" i="4"/>
  <c r="F12" i="4"/>
  <c r="E12" i="4"/>
  <c r="D12" i="4"/>
  <c r="C12" i="4"/>
  <c r="G71" i="3"/>
  <c r="F71" i="3"/>
  <c r="E71" i="3"/>
  <c r="D71" i="3"/>
  <c r="C71" i="3"/>
  <c r="B71" i="3"/>
  <c r="G61" i="3"/>
  <c r="F61" i="3"/>
  <c r="E61" i="3"/>
  <c r="D61" i="3"/>
  <c r="C61" i="3"/>
  <c r="B61" i="3"/>
  <c r="G53" i="3"/>
  <c r="F53" i="3"/>
  <c r="E53" i="3"/>
  <c r="D53" i="3"/>
  <c r="C53" i="3"/>
  <c r="B53" i="3"/>
  <c r="G44" i="3"/>
  <c r="F44" i="3"/>
  <c r="E44" i="3"/>
  <c r="D44" i="3"/>
  <c r="C44" i="3"/>
  <c r="B44" i="3"/>
  <c r="G37" i="3"/>
  <c r="F37" i="3"/>
  <c r="E37" i="3"/>
  <c r="D37" i="3"/>
  <c r="C37" i="3"/>
  <c r="B37" i="3"/>
  <c r="G27" i="3"/>
  <c r="F27" i="3"/>
  <c r="E27" i="3"/>
  <c r="D27" i="3"/>
  <c r="C27" i="3"/>
  <c r="B27" i="3"/>
  <c r="G19" i="3"/>
  <c r="F19" i="3"/>
  <c r="E19" i="3"/>
  <c r="D19" i="3"/>
  <c r="C19" i="3"/>
  <c r="B19" i="3"/>
  <c r="G10" i="3"/>
  <c r="F10" i="3"/>
  <c r="E10" i="3"/>
  <c r="D10" i="3"/>
  <c r="C10" i="3"/>
  <c r="B10" i="3"/>
  <c r="C9" i="3"/>
  <c r="E30" i="2"/>
  <c r="C30" i="2"/>
  <c r="H63" i="1"/>
  <c r="G63" i="1"/>
  <c r="F63" i="1"/>
  <c r="E63" i="1"/>
  <c r="D63" i="1"/>
  <c r="C63" i="1"/>
  <c r="H151" i="1"/>
  <c r="G151" i="1"/>
  <c r="F151" i="1"/>
  <c r="E151" i="1"/>
  <c r="D151" i="1"/>
  <c r="C151" i="1"/>
  <c r="H147" i="1"/>
  <c r="G147" i="1"/>
  <c r="F147" i="1"/>
  <c r="E147" i="1"/>
  <c r="D147" i="1"/>
  <c r="C147" i="1"/>
  <c r="H138" i="1"/>
  <c r="G138" i="1"/>
  <c r="F138" i="1"/>
  <c r="E138" i="1"/>
  <c r="D138" i="1"/>
  <c r="C138" i="1"/>
  <c r="H134" i="1"/>
  <c r="G134" i="1"/>
  <c r="F134" i="1"/>
  <c r="E134" i="1"/>
  <c r="D134" i="1"/>
  <c r="C134" i="1"/>
  <c r="H124" i="1"/>
  <c r="G124" i="1"/>
  <c r="F124" i="1"/>
  <c r="E124" i="1"/>
  <c r="D124" i="1"/>
  <c r="C124" i="1"/>
  <c r="H114" i="1"/>
  <c r="G114" i="1"/>
  <c r="F114" i="1"/>
  <c r="E114" i="1"/>
  <c r="D114" i="1"/>
  <c r="C114" i="1"/>
  <c r="H104" i="1"/>
  <c r="G104" i="1"/>
  <c r="F104" i="1"/>
  <c r="E104" i="1"/>
  <c r="D104" i="1"/>
  <c r="C104" i="1"/>
  <c r="H94" i="1"/>
  <c r="G94" i="1"/>
  <c r="F94" i="1"/>
  <c r="E94" i="1"/>
  <c r="D94" i="1"/>
  <c r="C94" i="1"/>
  <c r="H86" i="1"/>
  <c r="G86" i="1"/>
  <c r="F86" i="1"/>
  <c r="E86" i="1"/>
  <c r="D86" i="1"/>
  <c r="C86" i="1"/>
  <c r="H76" i="1"/>
  <c r="G76" i="1"/>
  <c r="F76" i="1"/>
  <c r="E76" i="1"/>
  <c r="D76" i="1"/>
  <c r="C76" i="1"/>
  <c r="H72" i="1"/>
  <c r="G72" i="1"/>
  <c r="F72" i="1"/>
  <c r="E72" i="1"/>
  <c r="D72" i="1"/>
  <c r="C72" i="1"/>
  <c r="H59" i="1"/>
  <c r="G59" i="1"/>
  <c r="F59" i="1"/>
  <c r="E59" i="1"/>
  <c r="D59" i="1"/>
  <c r="C59" i="1"/>
  <c r="H49" i="1"/>
  <c r="G49" i="1"/>
  <c r="F49" i="1"/>
  <c r="E49" i="1"/>
  <c r="D49" i="1"/>
  <c r="C49" i="1"/>
  <c r="H39" i="1"/>
  <c r="G39" i="1"/>
  <c r="F39" i="1"/>
  <c r="E39" i="1"/>
  <c r="D39" i="1"/>
  <c r="C39" i="1"/>
  <c r="H29" i="1"/>
  <c r="G29" i="1"/>
  <c r="F29" i="1"/>
  <c r="E29" i="1"/>
  <c r="D29" i="1"/>
  <c r="C29" i="1"/>
  <c r="H19" i="1"/>
  <c r="G19" i="1"/>
  <c r="F19" i="1"/>
  <c r="E19" i="1"/>
  <c r="D19" i="1"/>
  <c r="C19" i="1"/>
  <c r="H11" i="1"/>
  <c r="G11" i="1"/>
  <c r="F11" i="1"/>
  <c r="E11" i="1"/>
  <c r="D11" i="1"/>
  <c r="C11" i="1"/>
  <c r="G9" i="4" l="1"/>
  <c r="G33" i="4" s="1"/>
  <c r="E21" i="4"/>
  <c r="F43" i="3"/>
  <c r="C10" i="1"/>
  <c r="F30" i="2"/>
  <c r="F9" i="4"/>
  <c r="F33" i="4" s="1"/>
  <c r="E43" i="3"/>
  <c r="F9" i="3"/>
  <c r="F77" i="3" s="1"/>
  <c r="B30" i="2"/>
  <c r="D30" i="2" s="1"/>
  <c r="G30" i="2" s="1"/>
  <c r="F85" i="1"/>
  <c r="C21" i="4"/>
  <c r="D9" i="4"/>
  <c r="D33" i="4" s="1"/>
  <c r="H9" i="4"/>
  <c r="H33" i="4" s="1"/>
  <c r="E9" i="4"/>
  <c r="E33" i="4" s="1"/>
  <c r="C9" i="4"/>
  <c r="C43" i="3"/>
  <c r="C77" i="3" s="1"/>
  <c r="G43" i="3"/>
  <c r="D43" i="3"/>
  <c r="B43" i="3"/>
  <c r="G9" i="3"/>
  <c r="D9" i="3"/>
  <c r="E9" i="3"/>
  <c r="B9" i="3"/>
  <c r="B77" i="3" s="1"/>
  <c r="G85" i="1"/>
  <c r="C85" i="1"/>
  <c r="D85" i="1"/>
  <c r="H85" i="1"/>
  <c r="E85" i="1"/>
  <c r="G10" i="1"/>
  <c r="D10" i="1"/>
  <c r="D160" i="1" s="1"/>
  <c r="H10" i="1"/>
  <c r="H160" i="1" s="1"/>
  <c r="F10" i="1"/>
  <c r="E10" i="1"/>
  <c r="G77" i="3" l="1"/>
  <c r="C33" i="4"/>
  <c r="E77" i="3"/>
  <c r="D77" i="3"/>
  <c r="F160" i="1"/>
  <c r="E160" i="1"/>
  <c r="G160" i="1"/>
  <c r="C160" i="1"/>
</calcChain>
</file>

<file path=xl/sharedStrings.xml><?xml version="1.0" encoding="utf-8"?>
<sst xmlns="http://schemas.openxmlformats.org/spreadsheetml/2006/main" count="514" uniqueCount="351">
  <si>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</si>
  <si>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</si>
  <si>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</si>
  <si>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</si>
  <si>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</si>
  <si>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</si>
  <si>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</si>
  <si>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</si>
  <si>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</si>
  <si>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</si>
  <si>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</si>
  <si>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</si>
  <si>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</si>
  <si>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</si>
  <si>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</si>
  <si>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</si>
  <si>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</si>
  <si>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</si>
  <si>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</si>
  <si>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</si>
  <si>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</si>
  <si>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</si>
  <si>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</si>
  <si>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</si>
  <si>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</si>
  <si>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</si>
  <si>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</si>
  <si>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</si>
  <si>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</si>
  <si>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</si>
  <si>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</si>
  <si>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</si>
  <si>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</si>
  <si>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</si>
  <si>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</si>
  <si>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</si>
  <si>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</si>
  <si>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</si>
  <si>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</si>
  <si>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</si>
  <si>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</si>
  <si>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</si>
  <si>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</si>
  <si>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</si>
  <si>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</si>
  <si>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</si>
  <si>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</si>
  <si>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</si>
  <si>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</si>
  <si>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</si>
  <si>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</si>
  <si>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</si>
  <si>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</si>
  <si>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</si>
  <si>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</si>
  <si>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</si>
  <si>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</si>
  <si>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</si>
  <si>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</si>
  <si>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</si>
  <si>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</si>
  <si>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</si>
  <si>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</si>
  <si>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</si>
  <si>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</si>
  <si>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</si>
  <si>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</si>
  <si>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</si>
  <si>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</si>
  <si>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</si>
  <si>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</si>
  <si>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</si>
  <si>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</si>
  <si>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</si>
  <si>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</si>
  <si>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</si>
  <si>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</si>
  <si>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</si>
  <si>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</si>
  <si>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</si>
  <si>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</si>
  <si>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</si>
  <si>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</si>
  <si>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</si>
  <si>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</si>
  <si>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</si>
  <si>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</si>
  <si>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</si>
  <si>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</si>
  <si>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</si>
  <si>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Ampliaciones/ (Reducciones)</t>
  </si>
  <si>
    <t>Modificado</t>
  </si>
  <si>
    <t>Pagado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</si>
  <si>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</si>
  <si>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</si>
  <si>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</si>
  <si>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</si>
  <si>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</si>
  <si>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</si>
  <si>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</si>
  <si>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</si>
  <si>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</si>
  <si>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*</t>
  </si>
  <si>
    <t>II. Gasto Etiquetado (II=A+B+C+D+E+F+G+H)</t>
  </si>
  <si>
    <t>Formato 6 c) Estado Analítico del Ejercicio del Presupuesto de Egresos Detallado -LDF 
                       (Claisificación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</si>
  <si>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</si>
  <si>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</si>
  <si>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</si>
  <si>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</si>
  <si>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</si>
  <si>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</si>
  <si>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</si>
  <si>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</si>
  <si>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</si>
  <si>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</si>
  <si>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</si>
  <si>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</si>
  <si>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</si>
  <si>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</si>
  <si>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</si>
  <si>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</si>
  <si>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</si>
  <si>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</si>
  <si>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</si>
  <si>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</si>
  <si>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</si>
  <si>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</si>
  <si>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</si>
  <si>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</si>
  <si>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</si>
  <si>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</si>
  <si>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</si>
  <si>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</si>
  <si>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</si>
  <si>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</si>
  <si>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</si>
  <si>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</si>
  <si>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
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</si>
  <si>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</si>
  <si>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</si>
  <si>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</si>
  <si>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</si>
  <si>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</si>
  <si>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A. Gobierno (A=a1+a2+a3+a4+a5+a6+a7a+a8)</t>
  </si>
  <si>
    <t>D. Otras No Clasificadas en Funciones Anteriores (D=d1+d2+d3+d4)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</si>
  <si>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</si>
  <si>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</si>
  <si>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</si>
  <si>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</si>
  <si>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</si>
  <si>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</si>
  <si>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</si>
  <si>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</si>
  <si>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</si>
  <si>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</si>
  <si>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</si>
  <si>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</si>
  <si>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</si>
  <si>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</si>
  <si>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</si>
  <si>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</si>
  <si>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11N</t>
  </si>
  <si>
    <t>12N</t>
  </si>
  <si>
    <t>13N</t>
  </si>
  <si>
    <t>14N</t>
  </si>
  <si>
    <t>15N</t>
  </si>
  <si>
    <t>16N</t>
  </si>
  <si>
    <t>17N</t>
  </si>
  <si>
    <t>21N</t>
  </si>
  <si>
    <t>22N</t>
  </si>
  <si>
    <t>23N</t>
  </si>
  <si>
    <t>24N</t>
  </si>
  <si>
    <t>25N</t>
  </si>
  <si>
    <t>26N</t>
  </si>
  <si>
    <t>27N</t>
  </si>
  <si>
    <t>28N</t>
  </si>
  <si>
    <t>29N</t>
  </si>
  <si>
    <t>31N</t>
  </si>
  <si>
    <t>32N</t>
  </si>
  <si>
    <t>33N</t>
  </si>
  <si>
    <t>34N</t>
  </si>
  <si>
    <t>35N</t>
  </si>
  <si>
    <t>36N</t>
  </si>
  <si>
    <t>37N</t>
  </si>
  <si>
    <t>38N</t>
  </si>
  <si>
    <t>39N</t>
  </si>
  <si>
    <t>41N</t>
  </si>
  <si>
    <t>42N</t>
  </si>
  <si>
    <t>43N</t>
  </si>
  <si>
    <t>44N</t>
  </si>
  <si>
    <t>45N</t>
  </si>
  <si>
    <t>46N</t>
  </si>
  <si>
    <t>49N</t>
  </si>
  <si>
    <t>51N</t>
  </si>
  <si>
    <t>52N</t>
  </si>
  <si>
    <t>53N</t>
  </si>
  <si>
    <t>54N</t>
  </si>
  <si>
    <t>55N</t>
  </si>
  <si>
    <t>56N</t>
  </si>
  <si>
    <t>57N</t>
  </si>
  <si>
    <t>58N</t>
  </si>
  <si>
    <t>59N</t>
  </si>
  <si>
    <t>61N</t>
  </si>
  <si>
    <t>62N</t>
  </si>
  <si>
    <t>63N</t>
  </si>
  <si>
    <t>71N</t>
  </si>
  <si>
    <t>72N</t>
  </si>
  <si>
    <t>73N</t>
  </si>
  <si>
    <t>74N</t>
  </si>
  <si>
    <t>75N</t>
  </si>
  <si>
    <t>76N</t>
  </si>
  <si>
    <t>79N</t>
  </si>
  <si>
    <t>81N</t>
  </si>
  <si>
    <t>83N</t>
  </si>
  <si>
    <t>85N</t>
  </si>
  <si>
    <t>91N</t>
  </si>
  <si>
    <t>92N</t>
  </si>
  <si>
    <t>93N</t>
  </si>
  <si>
    <t>94N</t>
  </si>
  <si>
    <t>95N</t>
  </si>
  <si>
    <t>96N</t>
  </si>
  <si>
    <t>99N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</si>
  <si>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</si>
  <si>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</si>
  <si>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</si>
  <si>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</si>
  <si>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</si>
  <si>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</si>
  <si>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</si>
  <si>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</si>
  <si>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</si>
  <si>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</si>
  <si>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</si>
  <si>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</si>
  <si>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</si>
  <si>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</si>
  <si>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</si>
  <si>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</si>
  <si>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</si>
  <si>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</si>
  <si>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</si>
  <si>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</si>
  <si>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</si>
  <si>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</si>
  <si>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</si>
  <si>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</si>
  <si>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</si>
  <si>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</si>
  <si>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</si>
  <si>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</si>
  <si>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</si>
  <si>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</si>
  <si>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</si>
  <si>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</si>
  <si>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</si>
  <si>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</si>
  <si>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</si>
  <si>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</si>
  <si>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</si>
  <si>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</si>
  <si>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</si>
  <si>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</si>
  <si>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</si>
  <si>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</si>
  <si>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</si>
  <si>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</si>
  <si>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</si>
  <si>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</si>
  <si>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</si>
  <si>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</si>
  <si>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</si>
  <si>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</si>
  <si>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</si>
  <si>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</si>
  <si>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</si>
  <si>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</si>
  <si>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</si>
  <si>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</si>
  <si>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</si>
  <si>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</si>
  <si>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</si>
  <si>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</si>
  <si>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</si>
  <si>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01.01N</t>
  </si>
  <si>
    <t>01.02N</t>
  </si>
  <si>
    <t>01.03N</t>
  </si>
  <si>
    <t>01.04N</t>
  </si>
  <si>
    <t>01.05N</t>
  </si>
  <si>
    <t>01.06N</t>
  </si>
  <si>
    <t>01.07N</t>
  </si>
  <si>
    <t>01.08N</t>
  </si>
  <si>
    <t>02.01N</t>
  </si>
  <si>
    <t>02.02N</t>
  </si>
  <si>
    <t>02.03N</t>
  </si>
  <si>
    <t>02.04N</t>
  </si>
  <si>
    <t>02.05N</t>
  </si>
  <si>
    <t>02.06N</t>
  </si>
  <si>
    <t>02.07N</t>
  </si>
  <si>
    <t>03.01N</t>
  </si>
  <si>
    <t>03.02N</t>
  </si>
  <si>
    <t>03.03N</t>
  </si>
  <si>
    <t>03.04N</t>
  </si>
  <si>
    <t>03.05N</t>
  </si>
  <si>
    <t>03.06N</t>
  </si>
  <si>
    <t>03.07N</t>
  </si>
  <si>
    <t>03.08N</t>
  </si>
  <si>
    <t>03.09N</t>
  </si>
  <si>
    <t>04.01N</t>
  </si>
  <si>
    <t>04.02N</t>
  </si>
  <si>
    <t>04.03N</t>
  </si>
  <si>
    <t>04.04N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</si>
  <si>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</si>
  <si>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</si>
  <si>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</si>
  <si>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</si>
  <si>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</si>
  <si>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</si>
  <si>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</si>
  <si>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</si>
  <si>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</si>
  <si>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</si>
  <si>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</si>
  <si>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</si>
  <si>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</si>
  <si>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</si>
  <si>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</si>
  <si>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</si>
  <si>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</si>
  <si>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</si>
  <si>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</si>
  <si>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</si>
  <si>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</si>
  <si>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</si>
  <si>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</si>
  <si>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</si>
  <si>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</si>
  <si>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</si>
  <si>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</si>
  <si>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</si>
  <si>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del 01 de Enero al 31 de Marzo de 2020</t>
  </si>
  <si>
    <t xml:space="preserve"> INSTITUTO MUNICIPAL DE PLANEACIÓN DE GUANAJUATO, GTO.</t>
  </si>
  <si>
    <t xml:space="preserve">                                                 _______________________________________________</t>
  </si>
  <si>
    <t>ARQ. RAMON GONZÁLEZ FLORES</t>
  </si>
  <si>
    <t>C.P. MAGDALENA VARGAS SUÁREZ</t>
  </si>
  <si>
    <t>DIRECTOR GENERAL</t>
  </si>
  <si>
    <t>COORDINADORA ADMINISTRATIVA</t>
  </si>
  <si>
    <t xml:space="preserve">                    ___________________________________</t>
  </si>
  <si>
    <t xml:space="preserve">                                  __________________________________________</t>
  </si>
  <si>
    <t xml:space="preserve"> INSTITUTO MUNICIPAL DE PLANEACIÓN DE GUANAJUATO,GTO.</t>
  </si>
  <si>
    <t xml:space="preserve">                              ___________________________________</t>
  </si>
  <si>
    <t xml:space="preserve">                           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</si>
</sst>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8"/>
      <color theme="0"/>
      <name val="Intro Book"/>
      <family val="3"/>
    </font>
    <font>
      <sz val="11"/>
      <color theme="1"/>
      <name val="Calibri"/>
      <family val="2"/>
      <scheme val="minor"/>
    </font>
    <font>
      <sz val="10"/>
      <color theme="1"/>
      <name val="}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43" fontId="9" fillId="0" borderId="0" applyFont="0" applyFill="0" applyBorder="0" applyAlignment="0" applyProtection="0"/>
    <xf numFmtId="0" fontId="11" fillId="0" borderId="0"/>
  </cellStyleXfs>
  <cellXfs count="139">
    <xf numFmtId="0" fontId="0" fillId="0" borderId="0" xfId="0"/>
    <xf numFmtId="0" fontId="0" fillId="0" borderId="0" xfId="0" applyBorder="1"/>
    <xf numFmtId="0" fontId="0" fillId="3" borderId="13" xfId="0" applyFill="1" applyBorder="1" applyAlignment="1">
      <alignment horizontal="left" indent="9"/>
    </xf>
    <xf numFmtId="0" fontId="0" fillId="3" borderId="13" xfId="0" applyFill="1" applyBorder="1" applyAlignment="1">
      <alignment horizontal="left" indent="3"/>
    </xf>
    <xf numFmtId="0" fontId="1" fillId="3" borderId="13" xfId="0" applyFont="1" applyFill="1" applyBorder="1" applyAlignment="1">
      <alignment horizontal="left" indent="3"/>
    </xf>
    <xf numFmtId="0" fontId="1" fillId="2" borderId="1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1" fillId="3" borderId="12" xfId="0" applyFont="1" applyFill="1" applyBorder="1" applyAlignment="1">
      <alignment horizontal="left" vertical="center" indent="3"/>
    </xf>
    <xf numFmtId="0" fontId="0" fillId="3" borderId="13" xfId="0" applyFill="1" applyBorder="1" applyAlignment="1">
      <alignment horizontal="left" vertical="center" indent="6"/>
    </xf>
    <xf numFmtId="0" fontId="0" fillId="3" borderId="13" xfId="0" applyFill="1" applyBorder="1" applyAlignment="1">
      <alignment horizontal="left" vertical="center" indent="9"/>
    </xf>
    <xf numFmtId="0" fontId="0" fillId="3" borderId="13" xfId="0" applyFill="1" applyBorder="1" applyAlignment="1">
      <alignment horizontal="left" vertical="center" indent="3"/>
    </xf>
    <xf numFmtId="0" fontId="1" fillId="3" borderId="13" xfId="0" applyFont="1" applyFill="1" applyBorder="1" applyAlignment="1">
      <alignment horizontal="left" vertical="center" indent="3"/>
    </xf>
    <xf numFmtId="0" fontId="0" fillId="0" borderId="0" xfId="0"/>
    <xf numFmtId="0" fontId="0" fillId="0" borderId="0" xfId="0" applyFill="1" applyBorder="1"/>
    <xf numFmtId="0" fontId="1" fillId="0" borderId="12" xfId="0" applyFont="1" applyFill="1" applyBorder="1" applyAlignment="1">
      <alignment horizontal="left" vertical="center" indent="3"/>
    </xf>
    <xf numFmtId="0" fontId="1" fillId="0" borderId="13" xfId="0" applyFont="1" applyFill="1" applyBorder="1" applyAlignment="1">
      <alignment horizontal="left" vertical="center" indent="3"/>
    </xf>
    <xf numFmtId="0" fontId="0" fillId="0" borderId="14" xfId="0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6"/>
      <protection locked="0"/>
    </xf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7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7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8" fillId="0" borderId="7" xfId="1" applyFont="1" applyBorder="1" applyAlignment="1">
      <alignment horizontal="left"/>
    </xf>
    <xf numFmtId="0" fontId="8" fillId="0" borderId="7" xfId="1" applyFont="1" applyBorder="1" applyAlignment="1">
      <alignment horizontal="left"/>
    </xf>
    <xf numFmtId="0" fontId="8" fillId="0" borderId="7" xfId="1" applyFont="1" applyBorder="1" applyAlignment="1">
      <alignment horizontal="left"/>
    </xf>
    <xf numFmtId="0" fontId="8" fillId="0" borderId="7" xfId="1" applyFont="1" applyBorder="1" applyAlignment="1">
      <alignment horizontal="left"/>
    </xf>
    <xf numFmtId="0" fontId="8" fillId="0" borderId="7" xfId="1" applyFont="1" applyBorder="1" applyAlignment="1">
      <alignment horizontal="left"/>
    </xf>
    <xf numFmtId="0" fontId="8" fillId="0" borderId="7" xfId="1" applyFont="1" applyBorder="1" applyAlignment="1">
      <alignment horizontal="left"/>
    </xf>
    <xf numFmtId="0" fontId="8" fillId="0" borderId="7" xfId="1" applyFont="1" applyBorder="1" applyAlignment="1">
      <alignment horizontal="left"/>
    </xf>
    <xf numFmtId="0" fontId="8" fillId="0" borderId="7" xfId="1" applyFont="1" applyBorder="1" applyAlignment="1">
      <alignment horizontal="left"/>
    </xf>
    <xf numFmtId="43" fontId="1" fillId="0" borderId="8" xfId="3" applyFont="1" applyFill="1" applyBorder="1" applyAlignment="1" applyProtection="1">
      <alignment horizontal="right" vertical="center"/>
      <protection locked="0"/>
    </xf>
    <xf numFmtId="43" fontId="0" fillId="0" borderId="8" xfId="3" applyFont="1" applyFill="1" applyBorder="1" applyAlignment="1" applyProtection="1">
      <alignment horizontal="right" vertical="center"/>
      <protection locked="0"/>
    </xf>
    <xf numFmtId="43" fontId="0" fillId="0" borderId="8" xfId="3" applyFont="1" applyFill="1" applyBorder="1" applyAlignment="1">
      <alignment horizontal="right" vertical="center"/>
    </xf>
    <xf numFmtId="43" fontId="0" fillId="0" borderId="11" xfId="3" applyFont="1" applyBorder="1" applyAlignment="1">
      <alignment horizontal="center"/>
    </xf>
    <xf numFmtId="43" fontId="1" fillId="0" borderId="6" xfId="3" applyFont="1" applyFill="1" applyBorder="1" applyAlignment="1" applyProtection="1">
      <alignment vertical="center"/>
      <protection locked="0"/>
    </xf>
    <xf numFmtId="43" fontId="0" fillId="0" borderId="8" xfId="3" applyFont="1" applyFill="1" applyBorder="1" applyAlignment="1" applyProtection="1">
      <alignment vertical="center"/>
      <protection locked="0"/>
    </xf>
    <xf numFmtId="43" fontId="1" fillId="0" borderId="8" xfId="3" applyFont="1" applyFill="1" applyBorder="1" applyAlignment="1" applyProtection="1">
      <alignment vertical="center"/>
      <protection locked="0"/>
    </xf>
    <xf numFmtId="43" fontId="0" fillId="0" borderId="8" xfId="3" applyFont="1" applyFill="1" applyBorder="1" applyAlignment="1" applyProtection="1">
      <alignment vertical="center" wrapText="1"/>
      <protection locked="0"/>
    </xf>
    <xf numFmtId="43" fontId="0" fillId="0" borderId="8" xfId="3" applyFont="1" applyFill="1" applyBorder="1" applyAlignment="1">
      <alignment vertical="center"/>
    </xf>
    <xf numFmtId="43" fontId="0" fillId="0" borderId="11" xfId="3" applyFont="1" applyFill="1" applyBorder="1"/>
    <xf numFmtId="43" fontId="1" fillId="0" borderId="12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Alignment="1">
      <alignment vertical="center"/>
    </xf>
    <xf numFmtId="43" fontId="1" fillId="0" borderId="13" xfId="3" applyFont="1" applyFill="1" applyBorder="1" applyAlignment="1" applyProtection="1">
      <alignment vertical="center"/>
      <protection locked="0"/>
    </xf>
    <xf numFmtId="43" fontId="0" fillId="0" borderId="14" xfId="3" applyFont="1" applyBorder="1" applyAlignment="1">
      <alignment vertical="center"/>
    </xf>
    <xf numFmtId="43" fontId="1" fillId="3" borderId="13" xfId="3" applyFont="1" applyFill="1" applyBorder="1" applyAlignment="1" applyProtection="1">
      <alignment vertical="center"/>
      <protection locked="0"/>
    </xf>
    <xf numFmtId="43" fontId="0" fillId="3" borderId="13" xfId="3" applyFont="1" applyFill="1" applyBorder="1" applyAlignment="1" applyProtection="1">
      <alignment vertical="center"/>
      <protection locked="0"/>
    </xf>
    <xf numFmtId="43" fontId="0" fillId="3" borderId="13" xfId="3" applyFont="1" applyFill="1" applyBorder="1" applyAlignment="1">
      <alignment vertical="center"/>
    </xf>
    <xf numFmtId="43" fontId="0" fillId="0" borderId="14" xfId="3" applyFont="1" applyBorder="1"/>
    <xf numFmtId="43" fontId="9" fillId="3" borderId="13" xfId="3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3" fontId="9" fillId="0" borderId="13" xfId="3" applyFont="1" applyFill="1" applyBorder="1" applyAlignment="1" applyProtection="1">
      <alignment vertical="center"/>
      <protection locked="0"/>
    </xf>
    <xf numFmtId="43" fontId="9" fillId="0" borderId="8" xfId="3" applyFont="1" applyFill="1" applyBorder="1" applyAlignment="1" applyProtection="1">
      <alignment vertical="center"/>
      <protection locked="0"/>
    </xf>
    <xf numFmtId="43" fontId="9" fillId="0" borderId="8" xfId="3" applyFont="1" applyFill="1" applyBorder="1" applyAlignment="1" applyProtection="1">
      <alignment horizontal="right" vertical="center"/>
      <protection locked="0"/>
    </xf>
    <xf numFmtId="0" fontId="10" fillId="0" borderId="0" xfId="0" applyFont="1"/>
    <xf numFmtId="0" fontId="5" fillId="0" borderId="0" xfId="0" applyFont="1"/>
    <xf numFmtId="0" fontId="12" fillId="0" borderId="0" xfId="4" applyFont="1" applyAlignment="1" applyProtection="1">
      <alignment horizontal="center" vertical="top" wrapText="1"/>
      <protection locked="0"/>
    </xf>
    <xf numFmtId="0" fontId="13" fillId="0" borderId="0" xfId="0" applyFont="1"/>
    <xf numFmtId="0" fontId="11" fillId="0" borderId="0" xfId="4" applyFont="1" applyAlignment="1" applyProtection="1">
      <alignment horizontal="center" vertical="top" wrapText="1"/>
      <protection locked="0"/>
    </xf>
    <xf numFmtId="0" fontId="11" fillId="0" borderId="0" xfId="4" applyFont="1" applyAlignment="1" applyProtection="1">
      <alignment horizontal="center" vertical="top" wrapText="1"/>
      <protection locked="0"/>
    </xf>
    <xf numFmtId="0" fontId="12" fillId="0" borderId="5" xfId="4" applyFont="1" applyBorder="1" applyAlignment="1" applyProtection="1">
      <alignment horizontal="center" vertical="top" wrapText="1"/>
      <protection locked="0"/>
    </xf>
    <xf numFmtId="0" fontId="14" fillId="0" borderId="5" xfId="0" applyFont="1" applyBorder="1" applyAlignment="1">
      <alignment vertical="top"/>
    </xf>
    <xf numFmtId="0" fontId="11" fillId="0" borderId="0" xfId="4" applyFont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top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/>
    <xf numFmtId="0" fontId="0" fillId="0" borderId="0" xfId="0" applyAlignment="1"/>
    <xf numFmtId="0" fontId="15" fillId="0" borderId="0" xfId="4" applyFont="1" applyAlignment="1" applyProtection="1">
      <alignment horizontal="center" vertical="top" wrapText="1"/>
      <protection locked="0"/>
    </xf>
    <xf numFmtId="0" fontId="15" fillId="0" borderId="0" xfId="4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/>
    </xf>
    <xf numFmtId="0" fontId="16" fillId="0" borderId="0" xfId="4" applyFont="1" applyAlignment="1" applyProtection="1">
      <alignment horizontal="center" vertical="top" wrapText="1"/>
      <protection locked="0"/>
    </xf>
    <xf numFmtId="0" fontId="16" fillId="0" borderId="0" xfId="4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  <xf numFmtId="0" fontId="15" fillId="0" borderId="5" xfId="4" applyFont="1" applyBorder="1" applyAlignment="1" applyProtection="1">
      <alignment horizontal="center" vertical="top" wrapText="1"/>
      <protection locked="0"/>
    </xf>
    <xf numFmtId="0" fontId="0" fillId="0" borderId="5" xfId="0" applyBorder="1" applyAlignment="1">
      <alignment vertical="top"/>
    </xf>
    <xf numFmtId="0" fontId="1" fillId="2" borderId="0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justify" vertical="center" wrapText="1"/>
    </xf>
    <xf numFmtId="0" fontId="0" fillId="0" borderId="13" xfId="0" applyFill="1" applyBorder="1" applyAlignment="1">
      <alignment horizontal="justify" vertical="center" wrapText="1"/>
    </xf>
    <xf numFmtId="0" fontId="1" fillId="0" borderId="13" xfId="0" applyFont="1" applyFill="1" applyBorder="1" applyAlignment="1">
      <alignment horizontal="justify" vertical="center" wrapText="1"/>
    </xf>
    <xf numFmtId="0" fontId="0" fillId="0" borderId="14" xfId="0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5" fillId="0" borderId="0" xfId="4" applyFont="1" applyAlignment="1" applyProtection="1">
      <alignment horizontal="justify" vertical="center" wrapText="1"/>
      <protection locked="0"/>
    </xf>
    <xf numFmtId="0" fontId="16" fillId="0" borderId="0" xfId="4" applyFont="1" applyAlignment="1" applyProtection="1">
      <alignment horizontal="justify" vertical="center" wrapText="1"/>
      <protection locked="0"/>
    </xf>
    <xf numFmtId="0" fontId="0" fillId="0" borderId="0" xfId="0" applyAlignment="1">
      <alignment horizontal="justify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</cellXfs>
  <cellStyles count="5">
    <cellStyle name="Millares" xfId="3" builtinId="3"/>
    <cellStyle name="Normal" xfId="0" builtinId="0"/>
    <cellStyle name="Normal 2" xfId="2"/>
    <cellStyle name="Normal 2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44824</xdr:colOff>
      <xdr:row>2</xdr:row>
      <xdr:rowOff>29881</xdr:rowOff>
    </xdr:from>
    <xdr:to>
      <xdr:col>1</xdr:col>
      <xdr:colOff>1686674</xdr:colOff>
      <xdr:row>6</xdr:row>
      <xdr:rowOff>44823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="" xmlns:a16="http://schemas.microsoft.com/office/drawing/2014/main" id="{FA9FDDFB-21AA-4C68-A294-5A51A7E9B92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83" y="836705"/>
          <a:ext cx="1641850" cy="7769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</xdr:row>
      <xdr:rowOff>76200</xdr:rowOff>
    </xdr:from>
    <xdr:to>
      <xdr:col>0</xdr:col>
      <xdr:colOff>1693209</xdr:colOff>
      <xdr:row>5</xdr:row>
      <xdr:rowOff>121023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FA9FDDFB-21AA-4C68-A294-5A51A7E9B92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76400"/>
          <a:ext cx="1597959" cy="6163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76200</xdr:rowOff>
    </xdr:from>
    <xdr:to>
      <xdr:col>0</xdr:col>
      <xdr:colOff>1636059</xdr:colOff>
      <xdr:row>4</xdr:row>
      <xdr:rowOff>121023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FA9FDDFB-21AA-4C68-A294-5A51A7E9B92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733425"/>
          <a:ext cx="1597959" cy="6163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104775</xdr:rowOff>
    </xdr:from>
    <xdr:to>
      <xdr:col>1</xdr:col>
      <xdr:colOff>1674159</xdr:colOff>
      <xdr:row>4</xdr:row>
      <xdr:rowOff>149598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FA9FDDFB-21AA-4C68-A294-5A51A7E9B92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809625"/>
          <a:ext cx="1597959" cy="6163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6"/>
  <sheetViews>
    <sheetView showGridLines="0" zoomScale="85" zoomScaleNormal="85" workbookViewId="0">
      <selection activeCell="B17" sqref="B17"/>
    </sheetView>
  </sheetViews>
  <sheetFormatPr baseColWidth="10" defaultRowHeight="15"/>
  <cols>
    <col min="1" max="1" width="1.7109375" style="19" customWidth="1"/>
    <col min="2" max="2" width="103.28515625" customWidth="1"/>
    <col min="3" max="6" width="21" customWidth="1"/>
    <col min="7" max="7" width="20.85546875" customWidth="1"/>
    <col min="8" max="8" width="21" customWidth="1"/>
  </cols>
  <sheetData>
    <row r="1" spans="2:9" s="19" customFormat="1"/>
    <row r="2" spans="2:9" ht="48.75" customHeight="1">
      <c r="B2" s="90" t="s">
        <v>0</v>
      </c>
      <c r="C2" s="91"/>
      <c r="D2" s="91"/>
      <c r="E2" s="91"/>
      <c r="F2" s="91"/>
      <c r="G2" s="91"/>
      <c r="H2" s="91"/>
    </row>
    <row r="3" spans="2:9">
      <c r="B3" s="94" t="s">
        <v>340</v>
      </c>
      <c r="C3" s="94"/>
      <c r="D3" s="94"/>
      <c r="E3" s="94"/>
      <c r="F3" s="94"/>
      <c r="G3" s="94"/>
      <c r="H3" s="94"/>
    </row>
    <row r="4" spans="2:9">
      <c r="B4" s="95" t="s">
        <v>1</v>
      </c>
      <c r="C4" s="95"/>
      <c r="D4" s="95"/>
      <c r="E4" s="95"/>
      <c r="F4" s="95"/>
      <c r="G4" s="95"/>
      <c r="H4" s="95"/>
    </row>
    <row r="5" spans="2:9">
      <c r="B5" s="95" t="s">
        <v>2</v>
      </c>
      <c r="C5" s="95"/>
      <c r="D5" s="95"/>
      <c r="E5" s="95"/>
      <c r="F5" s="95"/>
      <c r="G5" s="95"/>
      <c r="H5" s="95"/>
    </row>
    <row r="6" spans="2:9">
      <c r="B6" s="96" t="s">
        <v>339</v>
      </c>
      <c r="C6" s="96"/>
      <c r="D6" s="96"/>
      <c r="E6" s="96"/>
      <c r="F6" s="96"/>
      <c r="G6" s="96"/>
      <c r="H6" s="96"/>
    </row>
    <row r="7" spans="2:9">
      <c r="B7" s="97" t="s">
        <v>3</v>
      </c>
      <c r="C7" s="97"/>
      <c r="D7" s="97"/>
      <c r="E7" s="97"/>
      <c r="F7" s="97"/>
      <c r="G7" s="97"/>
      <c r="H7" s="97"/>
    </row>
    <row r="8" spans="2:9">
      <c r="B8" s="92" t="s">
        <v>4</v>
      </c>
      <c r="C8" s="92" t="s">
        <v>5</v>
      </c>
      <c r="D8" s="92"/>
      <c r="E8" s="92"/>
      <c r="F8" s="92"/>
      <c r="G8" s="92"/>
      <c r="H8" s="93" t="s">
        <v>6</v>
      </c>
    </row>
    <row r="9" spans="2:9" ht="30">
      <c r="B9" s="92"/>
      <c r="C9" s="5" t="s">
        <v>7</v>
      </c>
      <c r="D9" s="5" t="s">
        <v>8</v>
      </c>
      <c r="E9" s="5" t="s">
        <v>9</v>
      </c>
      <c r="F9" s="5" t="s">
        <v>10</v>
      </c>
      <c r="G9" s="5" t="s">
        <v>11</v>
      </c>
      <c r="H9" s="92"/>
    </row>
    <row r="10" spans="2:9">
      <c r="B10" s="7" t="s">
        <v>12</v>
      </c>
      <c r="C10" s="71">
        <f>C11+C19+C195+C29+C39+C49+C59+C63+C72+C76</f>
        <v>7111891</v>
      </c>
      <c r="D10" s="71">
        <f t="shared" ref="D10:H10" si="0">D11+D19+D195+D29+D39+D49+D59+D63+D72+D76</f>
        <v>0</v>
      </c>
      <c r="E10" s="71">
        <f t="shared" si="0"/>
        <v>7111891</v>
      </c>
      <c r="F10" s="71">
        <f t="shared" si="0"/>
        <v>1555948.1899999997</v>
      </c>
      <c r="G10" s="71">
        <f t="shared" si="0"/>
        <v>1416558.8199999998</v>
      </c>
      <c r="H10" s="71">
        <f t="shared" si="0"/>
        <v>5555942.8100000005</v>
      </c>
    </row>
    <row r="11" spans="2:9">
      <c r="B11" s="8" t="s">
        <v>13</v>
      </c>
      <c r="C11" s="72">
        <f>SUM(C12:C18)</f>
        <v>6257126.25</v>
      </c>
      <c r="D11" s="72">
        <f t="shared" ref="D11:H11" si="1">SUM(D12:D18)</f>
        <v>0</v>
      </c>
      <c r="E11" s="72">
        <f t="shared" si="1"/>
        <v>6257126.25</v>
      </c>
      <c r="F11" s="72">
        <f t="shared" si="1"/>
        <v>1372046.0299999998</v>
      </c>
      <c r="G11" s="72">
        <f t="shared" si="1"/>
        <v>1372046.0299999998</v>
      </c>
      <c r="H11" s="72">
        <f t="shared" si="1"/>
        <v>4885080.2200000007</v>
      </c>
    </row>
    <row r="12" spans="2:9">
      <c r="B12" s="9" t="s">
        <v>14</v>
      </c>
      <c r="C12" s="75">
        <v>1408874.7</v>
      </c>
      <c r="D12" s="75">
        <v>0</v>
      </c>
      <c r="E12" s="72">
        <f>C12+D12</f>
        <v>1408874.7</v>
      </c>
      <c r="F12" s="75">
        <v>350682.76</v>
      </c>
      <c r="G12" s="75">
        <v>350682.76</v>
      </c>
      <c r="H12" s="72">
        <f>E12-F12</f>
        <v>1058191.94</v>
      </c>
      <c r="I12" s="28" t="s">
        <v>161</v>
      </c>
    </row>
    <row r="13" spans="2:9">
      <c r="B13" s="9" t="s">
        <v>15</v>
      </c>
      <c r="C13" s="75">
        <v>1575030.86</v>
      </c>
      <c r="D13" s="75">
        <v>0</v>
      </c>
      <c r="E13" s="72">
        <f t="shared" ref="E13:E18" si="2">C13+D13</f>
        <v>1575030.86</v>
      </c>
      <c r="F13" s="75">
        <v>339422.16</v>
      </c>
      <c r="G13" s="75">
        <v>339422.16</v>
      </c>
      <c r="H13" s="72">
        <f t="shared" ref="H13:H18" si="3">E13-F13</f>
        <v>1235608.7000000002</v>
      </c>
      <c r="I13" s="28" t="s">
        <v>162</v>
      </c>
    </row>
    <row r="14" spans="2:9">
      <c r="B14" s="9" t="s">
        <v>16</v>
      </c>
      <c r="C14" s="75">
        <v>446204.4</v>
      </c>
      <c r="D14" s="75">
        <v>0</v>
      </c>
      <c r="E14" s="72">
        <f t="shared" si="2"/>
        <v>446204.4</v>
      </c>
      <c r="F14" s="75">
        <v>3204</v>
      </c>
      <c r="G14" s="75">
        <v>3204</v>
      </c>
      <c r="H14" s="72">
        <f t="shared" si="3"/>
        <v>443000.4</v>
      </c>
      <c r="I14" s="28" t="s">
        <v>163</v>
      </c>
    </row>
    <row r="15" spans="2:9">
      <c r="B15" s="9" t="s">
        <v>17</v>
      </c>
      <c r="C15" s="75">
        <v>1019181.35</v>
      </c>
      <c r="D15" s="75">
        <v>0</v>
      </c>
      <c r="E15" s="72">
        <f t="shared" si="2"/>
        <v>1019181.35</v>
      </c>
      <c r="F15" s="75">
        <v>293627.11</v>
      </c>
      <c r="G15" s="75">
        <v>293627.11</v>
      </c>
      <c r="H15" s="72">
        <f t="shared" si="3"/>
        <v>725554.24</v>
      </c>
      <c r="I15" s="28" t="s">
        <v>164</v>
      </c>
    </row>
    <row r="16" spans="2:9">
      <c r="B16" s="9" t="s">
        <v>18</v>
      </c>
      <c r="C16" s="75">
        <v>1807834.94</v>
      </c>
      <c r="D16" s="75">
        <v>0</v>
      </c>
      <c r="E16" s="72">
        <f t="shared" si="2"/>
        <v>1807834.94</v>
      </c>
      <c r="F16" s="75">
        <v>385110</v>
      </c>
      <c r="G16" s="75">
        <v>385110</v>
      </c>
      <c r="H16" s="72">
        <f t="shared" si="3"/>
        <v>1422724.94</v>
      </c>
      <c r="I16" s="28" t="s">
        <v>165</v>
      </c>
    </row>
    <row r="17" spans="2:9">
      <c r="B17" s="9" t="s">
        <v>19</v>
      </c>
      <c r="C17" s="72"/>
      <c r="D17" s="72"/>
      <c r="E17" s="72">
        <f t="shared" si="2"/>
        <v>0</v>
      </c>
      <c r="F17" s="72"/>
      <c r="G17" s="72"/>
      <c r="H17" s="72">
        <f t="shared" si="3"/>
        <v>0</v>
      </c>
      <c r="I17" s="28" t="s">
        <v>166</v>
      </c>
    </row>
    <row r="18" spans="2:9">
      <c r="B18" s="9" t="s">
        <v>20</v>
      </c>
      <c r="C18" s="72"/>
      <c r="D18" s="72"/>
      <c r="E18" s="72">
        <f t="shared" si="2"/>
        <v>0</v>
      </c>
      <c r="F18" s="72"/>
      <c r="G18" s="72"/>
      <c r="H18" s="72">
        <f t="shared" si="3"/>
        <v>0</v>
      </c>
      <c r="I18" s="28" t="s">
        <v>167</v>
      </c>
    </row>
    <row r="19" spans="2:9">
      <c r="B19" s="8" t="s">
        <v>21</v>
      </c>
      <c r="C19" s="72">
        <f>SUM(C20:C28)</f>
        <v>246924.41</v>
      </c>
      <c r="D19" s="72">
        <f t="shared" ref="D19:H19" si="4">SUM(D20:D28)</f>
        <v>0</v>
      </c>
      <c r="E19" s="72">
        <f t="shared" si="4"/>
        <v>246924.41</v>
      </c>
      <c r="F19" s="72">
        <f t="shared" si="4"/>
        <v>62724.480000000003</v>
      </c>
      <c r="G19" s="72">
        <f t="shared" si="4"/>
        <v>29891.069999999996</v>
      </c>
      <c r="H19" s="72">
        <f t="shared" si="4"/>
        <v>184199.93</v>
      </c>
    </row>
    <row r="20" spans="2:9">
      <c r="B20" s="9" t="s">
        <v>22</v>
      </c>
      <c r="C20" s="75">
        <v>137924.41</v>
      </c>
      <c r="D20" s="75">
        <v>0</v>
      </c>
      <c r="E20" s="72">
        <f t="shared" ref="E20:E28" si="5">C20+D20</f>
        <v>137924.41</v>
      </c>
      <c r="F20" s="75">
        <v>37646.81</v>
      </c>
      <c r="G20" s="75">
        <v>4813.3999999999996</v>
      </c>
      <c r="H20" s="72">
        <f t="shared" ref="H20:H28" si="6">E20-F20</f>
        <v>100277.6</v>
      </c>
      <c r="I20" s="29" t="s">
        <v>168</v>
      </c>
    </row>
    <row r="21" spans="2:9">
      <c r="B21" s="9" t="s">
        <v>23</v>
      </c>
      <c r="C21" s="75">
        <v>43000</v>
      </c>
      <c r="D21" s="75">
        <v>0</v>
      </c>
      <c r="E21" s="72">
        <f t="shared" si="5"/>
        <v>43000</v>
      </c>
      <c r="F21" s="75">
        <v>14071.91</v>
      </c>
      <c r="G21" s="75">
        <v>14071.91</v>
      </c>
      <c r="H21" s="72">
        <f t="shared" si="6"/>
        <v>28928.09</v>
      </c>
      <c r="I21" s="29" t="s">
        <v>169</v>
      </c>
    </row>
    <row r="22" spans="2:9">
      <c r="B22" s="9" t="s">
        <v>24</v>
      </c>
      <c r="C22" s="72"/>
      <c r="D22" s="72"/>
      <c r="E22" s="72">
        <f t="shared" si="5"/>
        <v>0</v>
      </c>
      <c r="F22" s="72"/>
      <c r="G22" s="72"/>
      <c r="H22" s="72">
        <f t="shared" si="6"/>
        <v>0</v>
      </c>
      <c r="I22" s="29" t="s">
        <v>170</v>
      </c>
    </row>
    <row r="23" spans="2:9">
      <c r="B23" s="9" t="s">
        <v>25</v>
      </c>
      <c r="C23" s="75">
        <v>8000</v>
      </c>
      <c r="D23" s="75">
        <v>0</v>
      </c>
      <c r="E23" s="72">
        <f t="shared" si="5"/>
        <v>8000</v>
      </c>
      <c r="F23" s="75">
        <v>36.840000000000003</v>
      </c>
      <c r="G23" s="75">
        <v>36.840000000000003</v>
      </c>
      <c r="H23" s="72">
        <f t="shared" si="6"/>
        <v>7963.16</v>
      </c>
      <c r="I23" s="29" t="s">
        <v>171</v>
      </c>
    </row>
    <row r="24" spans="2:9">
      <c r="B24" s="9" t="s">
        <v>26</v>
      </c>
      <c r="C24" s="75">
        <v>5000</v>
      </c>
      <c r="D24" s="75">
        <v>0</v>
      </c>
      <c r="E24" s="72">
        <f t="shared" si="5"/>
        <v>5000</v>
      </c>
      <c r="F24" s="75">
        <v>3259</v>
      </c>
      <c r="G24" s="75">
        <v>3259</v>
      </c>
      <c r="H24" s="72">
        <f t="shared" si="6"/>
        <v>1741</v>
      </c>
      <c r="I24" s="29" t="s">
        <v>172</v>
      </c>
    </row>
    <row r="25" spans="2:9">
      <c r="B25" s="9" t="s">
        <v>27</v>
      </c>
      <c r="C25" s="75">
        <v>32000</v>
      </c>
      <c r="D25" s="75">
        <v>0</v>
      </c>
      <c r="E25" s="72">
        <f t="shared" si="5"/>
        <v>32000</v>
      </c>
      <c r="F25" s="75">
        <v>6119.91</v>
      </c>
      <c r="G25" s="75">
        <v>6119.91</v>
      </c>
      <c r="H25" s="72">
        <f t="shared" si="6"/>
        <v>25880.09</v>
      </c>
      <c r="I25" s="29" t="s">
        <v>173</v>
      </c>
    </row>
    <row r="26" spans="2:9">
      <c r="B26" s="9" t="s">
        <v>28</v>
      </c>
      <c r="C26" s="75">
        <v>5000</v>
      </c>
      <c r="D26" s="75">
        <v>0</v>
      </c>
      <c r="E26" s="72">
        <f t="shared" si="5"/>
        <v>5000</v>
      </c>
      <c r="F26" s="75">
        <v>0</v>
      </c>
      <c r="G26" s="75">
        <v>0</v>
      </c>
      <c r="H26" s="72">
        <f t="shared" si="6"/>
        <v>5000</v>
      </c>
      <c r="I26" s="29" t="s">
        <v>174</v>
      </c>
    </row>
    <row r="27" spans="2:9">
      <c r="B27" s="9" t="s">
        <v>29</v>
      </c>
      <c r="C27" s="72"/>
      <c r="D27" s="72"/>
      <c r="E27" s="72">
        <f t="shared" si="5"/>
        <v>0</v>
      </c>
      <c r="F27" s="72"/>
      <c r="G27" s="72"/>
      <c r="H27" s="72">
        <f t="shared" si="6"/>
        <v>0</v>
      </c>
      <c r="I27" s="29" t="s">
        <v>175</v>
      </c>
    </row>
    <row r="28" spans="2:9">
      <c r="B28" s="9" t="s">
        <v>30</v>
      </c>
      <c r="C28" s="75">
        <v>16000</v>
      </c>
      <c r="D28" s="75">
        <v>0</v>
      </c>
      <c r="E28" s="72">
        <f t="shared" si="5"/>
        <v>16000</v>
      </c>
      <c r="F28" s="75">
        <v>1590.01</v>
      </c>
      <c r="G28" s="75">
        <v>1590.01</v>
      </c>
      <c r="H28" s="72">
        <f t="shared" si="6"/>
        <v>14409.99</v>
      </c>
      <c r="I28" s="29" t="s">
        <v>176</v>
      </c>
    </row>
    <row r="29" spans="2:9">
      <c r="B29" s="8" t="s">
        <v>31</v>
      </c>
      <c r="C29" s="72">
        <f>SUM(C30:C38)</f>
        <v>607840.34</v>
      </c>
      <c r="D29" s="72">
        <f t="shared" ref="D29:H29" si="7">SUM(D30:D38)</f>
        <v>0</v>
      </c>
      <c r="E29" s="72">
        <f t="shared" si="7"/>
        <v>607840.34</v>
      </c>
      <c r="F29" s="72">
        <f t="shared" si="7"/>
        <v>121177.68000000001</v>
      </c>
      <c r="G29" s="72">
        <f t="shared" si="7"/>
        <v>14621.720000000001</v>
      </c>
      <c r="H29" s="72">
        <f t="shared" si="7"/>
        <v>486662.66000000003</v>
      </c>
    </row>
    <row r="30" spans="2:9">
      <c r="B30" s="9" t="s">
        <v>32</v>
      </c>
      <c r="C30" s="75">
        <v>122209.60000000001</v>
      </c>
      <c r="D30" s="75">
        <v>0</v>
      </c>
      <c r="E30" s="72">
        <f t="shared" ref="E30:E83" si="8">C30+D30</f>
        <v>122209.60000000001</v>
      </c>
      <c r="F30" s="75">
        <v>57879.76</v>
      </c>
      <c r="G30" s="75">
        <v>9327</v>
      </c>
      <c r="H30" s="72">
        <f t="shared" ref="H30:H38" si="9">E30-F30</f>
        <v>64329.840000000004</v>
      </c>
      <c r="I30" s="30" t="s">
        <v>177</v>
      </c>
    </row>
    <row r="31" spans="2:9">
      <c r="B31" s="9" t="s">
        <v>33</v>
      </c>
      <c r="C31" s="75">
        <v>179000</v>
      </c>
      <c r="D31" s="75">
        <v>0</v>
      </c>
      <c r="E31" s="72">
        <f t="shared" si="8"/>
        <v>179000</v>
      </c>
      <c r="F31" s="75">
        <v>43500</v>
      </c>
      <c r="G31" s="75">
        <v>0</v>
      </c>
      <c r="H31" s="72">
        <f t="shared" si="9"/>
        <v>135500</v>
      </c>
      <c r="I31" s="30" t="s">
        <v>178</v>
      </c>
    </row>
    <row r="32" spans="2:9">
      <c r="B32" s="9" t="s">
        <v>34</v>
      </c>
      <c r="C32" s="75">
        <v>35000</v>
      </c>
      <c r="D32" s="75">
        <v>0</v>
      </c>
      <c r="E32" s="72">
        <f t="shared" si="8"/>
        <v>35000</v>
      </c>
      <c r="F32" s="75">
        <v>0</v>
      </c>
      <c r="G32" s="75">
        <v>0</v>
      </c>
      <c r="H32" s="72">
        <f t="shared" si="9"/>
        <v>35000</v>
      </c>
      <c r="I32" s="30" t="s">
        <v>179</v>
      </c>
    </row>
    <row r="33" spans="2:9">
      <c r="B33" s="9" t="s">
        <v>35</v>
      </c>
      <c r="C33" s="75">
        <v>75000</v>
      </c>
      <c r="D33" s="75">
        <v>0</v>
      </c>
      <c r="E33" s="72">
        <f t="shared" si="8"/>
        <v>75000</v>
      </c>
      <c r="F33" s="75">
        <v>9566.39</v>
      </c>
      <c r="G33" s="75">
        <v>590.59</v>
      </c>
      <c r="H33" s="72">
        <f t="shared" si="9"/>
        <v>65433.61</v>
      </c>
      <c r="I33" s="30" t="s">
        <v>180</v>
      </c>
    </row>
    <row r="34" spans="2:9">
      <c r="B34" s="9" t="s">
        <v>36</v>
      </c>
      <c r="C34" s="75">
        <v>75000</v>
      </c>
      <c r="D34" s="75">
        <v>0</v>
      </c>
      <c r="E34" s="72">
        <f t="shared" si="8"/>
        <v>75000</v>
      </c>
      <c r="F34" s="75">
        <v>8236.4</v>
      </c>
      <c r="G34" s="75">
        <v>2709</v>
      </c>
      <c r="H34" s="72">
        <f t="shared" si="9"/>
        <v>66763.600000000006</v>
      </c>
      <c r="I34" s="30" t="s">
        <v>181</v>
      </c>
    </row>
    <row r="35" spans="2:9">
      <c r="B35" s="9" t="s">
        <v>37</v>
      </c>
      <c r="C35" s="75">
        <v>20000</v>
      </c>
      <c r="D35" s="75">
        <v>0</v>
      </c>
      <c r="E35" s="72">
        <f t="shared" si="8"/>
        <v>20000</v>
      </c>
      <c r="F35" s="75">
        <v>150.80000000000001</v>
      </c>
      <c r="G35" s="75">
        <v>150.80000000000001</v>
      </c>
      <c r="H35" s="72">
        <f t="shared" si="9"/>
        <v>19849.2</v>
      </c>
      <c r="I35" s="30" t="s">
        <v>182</v>
      </c>
    </row>
    <row r="36" spans="2:9">
      <c r="B36" s="9" t="s">
        <v>38</v>
      </c>
      <c r="C36" s="75">
        <v>17000</v>
      </c>
      <c r="D36" s="75">
        <v>0</v>
      </c>
      <c r="E36" s="72">
        <f t="shared" si="8"/>
        <v>17000</v>
      </c>
      <c r="F36" s="75">
        <v>1762.13</v>
      </c>
      <c r="G36" s="75">
        <v>1762.13</v>
      </c>
      <c r="H36" s="72">
        <f t="shared" si="9"/>
        <v>15237.869999999999</v>
      </c>
      <c r="I36" s="30" t="s">
        <v>183</v>
      </c>
    </row>
    <row r="37" spans="2:9">
      <c r="B37" s="9" t="s">
        <v>39</v>
      </c>
      <c r="C37" s="75">
        <v>5000</v>
      </c>
      <c r="D37" s="75">
        <v>0</v>
      </c>
      <c r="E37" s="72">
        <f t="shared" si="8"/>
        <v>5000</v>
      </c>
      <c r="F37" s="75">
        <v>0</v>
      </c>
      <c r="G37" s="75">
        <v>0</v>
      </c>
      <c r="H37" s="72">
        <f t="shared" si="9"/>
        <v>5000</v>
      </c>
      <c r="I37" s="30" t="s">
        <v>184</v>
      </c>
    </row>
    <row r="38" spans="2:9">
      <c r="B38" s="9" t="s">
        <v>40</v>
      </c>
      <c r="C38" s="75">
        <v>79630.740000000005</v>
      </c>
      <c r="D38" s="75">
        <v>0</v>
      </c>
      <c r="E38" s="72">
        <f t="shared" si="8"/>
        <v>79630.740000000005</v>
      </c>
      <c r="F38" s="75">
        <v>82.2</v>
      </c>
      <c r="G38" s="75">
        <v>82.2</v>
      </c>
      <c r="H38" s="72">
        <f t="shared" si="9"/>
        <v>79548.540000000008</v>
      </c>
      <c r="I38" s="30" t="s">
        <v>185</v>
      </c>
    </row>
    <row r="39" spans="2:9">
      <c r="B39" s="8" t="s">
        <v>41</v>
      </c>
      <c r="C39" s="72">
        <f>SUM(C40:C48)</f>
        <v>0</v>
      </c>
      <c r="D39" s="72">
        <f t="shared" ref="D39:H39" si="10">SUM(D40:D48)</f>
        <v>0</v>
      </c>
      <c r="E39" s="72">
        <f t="shared" si="10"/>
        <v>0</v>
      </c>
      <c r="F39" s="72">
        <f t="shared" si="10"/>
        <v>0</v>
      </c>
      <c r="G39" s="72">
        <f t="shared" si="10"/>
        <v>0</v>
      </c>
      <c r="H39" s="72">
        <f t="shared" si="10"/>
        <v>0</v>
      </c>
    </row>
    <row r="40" spans="2:9">
      <c r="B40" s="9" t="s">
        <v>42</v>
      </c>
      <c r="C40" s="72"/>
      <c r="D40" s="72"/>
      <c r="E40" s="72">
        <f t="shared" si="8"/>
        <v>0</v>
      </c>
      <c r="F40" s="72"/>
      <c r="G40" s="72"/>
      <c r="H40" s="72">
        <f t="shared" ref="H40:H48" si="11">E40-F40</f>
        <v>0</v>
      </c>
      <c r="I40" s="31" t="s">
        <v>186</v>
      </c>
    </row>
    <row r="41" spans="2:9">
      <c r="B41" s="9" t="s">
        <v>43</v>
      </c>
      <c r="C41" s="72"/>
      <c r="D41" s="72"/>
      <c r="E41" s="72">
        <f t="shared" si="8"/>
        <v>0</v>
      </c>
      <c r="F41" s="72"/>
      <c r="G41" s="72"/>
      <c r="H41" s="72">
        <f t="shared" si="11"/>
        <v>0</v>
      </c>
      <c r="I41" s="31" t="s">
        <v>187</v>
      </c>
    </row>
    <row r="42" spans="2:9">
      <c r="B42" s="9" t="s">
        <v>44</v>
      </c>
      <c r="C42" s="72"/>
      <c r="D42" s="72"/>
      <c r="E42" s="72">
        <f t="shared" si="8"/>
        <v>0</v>
      </c>
      <c r="F42" s="72"/>
      <c r="G42" s="72"/>
      <c r="H42" s="72">
        <f t="shared" si="11"/>
        <v>0</v>
      </c>
      <c r="I42" s="31" t="s">
        <v>188</v>
      </c>
    </row>
    <row r="43" spans="2:9">
      <c r="B43" s="9" t="s">
        <v>45</v>
      </c>
      <c r="C43" s="72"/>
      <c r="D43" s="72"/>
      <c r="E43" s="72">
        <f t="shared" si="8"/>
        <v>0</v>
      </c>
      <c r="F43" s="72"/>
      <c r="G43" s="72"/>
      <c r="H43" s="72">
        <f t="shared" si="11"/>
        <v>0</v>
      </c>
      <c r="I43" s="31" t="s">
        <v>189</v>
      </c>
    </row>
    <row r="44" spans="2:9">
      <c r="B44" s="9" t="s">
        <v>46</v>
      </c>
      <c r="C44" s="72"/>
      <c r="D44" s="72"/>
      <c r="E44" s="72">
        <f t="shared" si="8"/>
        <v>0</v>
      </c>
      <c r="F44" s="72"/>
      <c r="G44" s="72"/>
      <c r="H44" s="72">
        <f t="shared" si="11"/>
        <v>0</v>
      </c>
      <c r="I44" s="31" t="s">
        <v>190</v>
      </c>
    </row>
    <row r="45" spans="2:9">
      <c r="B45" s="9" t="s">
        <v>47</v>
      </c>
      <c r="C45" s="72"/>
      <c r="D45" s="72"/>
      <c r="E45" s="72">
        <f t="shared" si="8"/>
        <v>0</v>
      </c>
      <c r="F45" s="72"/>
      <c r="G45" s="72"/>
      <c r="H45" s="72">
        <f t="shared" si="11"/>
        <v>0</v>
      </c>
      <c r="I45" s="31" t="s">
        <v>191</v>
      </c>
    </row>
    <row r="46" spans="2:9">
      <c r="B46" s="9" t="s">
        <v>48</v>
      </c>
      <c r="C46" s="72"/>
      <c r="D46" s="72"/>
      <c r="E46" s="72">
        <f t="shared" si="8"/>
        <v>0</v>
      </c>
      <c r="F46" s="72"/>
      <c r="G46" s="72"/>
      <c r="H46" s="72">
        <f t="shared" si="11"/>
        <v>0</v>
      </c>
      <c r="I46" s="32"/>
    </row>
    <row r="47" spans="2:9">
      <c r="B47" s="9" t="s">
        <v>49</v>
      </c>
      <c r="C47" s="72"/>
      <c r="D47" s="72"/>
      <c r="E47" s="72">
        <f t="shared" si="8"/>
        <v>0</v>
      </c>
      <c r="F47" s="72"/>
      <c r="G47" s="72"/>
      <c r="H47" s="72">
        <f t="shared" si="11"/>
        <v>0</v>
      </c>
      <c r="I47" s="32"/>
    </row>
    <row r="48" spans="2:9">
      <c r="B48" s="9" t="s">
        <v>50</v>
      </c>
      <c r="C48" s="72"/>
      <c r="D48" s="72"/>
      <c r="E48" s="72">
        <f t="shared" si="8"/>
        <v>0</v>
      </c>
      <c r="F48" s="72"/>
      <c r="G48" s="72"/>
      <c r="H48" s="72">
        <f t="shared" si="11"/>
        <v>0</v>
      </c>
      <c r="I48" s="31" t="s">
        <v>192</v>
      </c>
    </row>
    <row r="49" spans="2:9">
      <c r="B49" s="8" t="s">
        <v>51</v>
      </c>
      <c r="C49" s="72">
        <f>SUM(C50:C58)</f>
        <v>0</v>
      </c>
      <c r="D49" s="72">
        <f t="shared" ref="D49:H49" si="12">SUM(D50:D58)</f>
        <v>0</v>
      </c>
      <c r="E49" s="72">
        <f t="shared" si="12"/>
        <v>0</v>
      </c>
      <c r="F49" s="72">
        <f t="shared" si="12"/>
        <v>0</v>
      </c>
      <c r="G49" s="72">
        <f t="shared" si="12"/>
        <v>0</v>
      </c>
      <c r="H49" s="72">
        <f t="shared" si="12"/>
        <v>0</v>
      </c>
    </row>
    <row r="50" spans="2:9">
      <c r="B50" s="9" t="s">
        <v>52</v>
      </c>
      <c r="C50" s="72"/>
      <c r="D50" s="72"/>
      <c r="E50" s="72">
        <f t="shared" si="8"/>
        <v>0</v>
      </c>
      <c r="F50" s="72"/>
      <c r="G50" s="72"/>
      <c r="H50" s="72">
        <f t="shared" ref="H50:H58" si="13">E50-F50</f>
        <v>0</v>
      </c>
      <c r="I50" s="33" t="s">
        <v>193</v>
      </c>
    </row>
    <row r="51" spans="2:9">
      <c r="B51" s="9" t="s">
        <v>53</v>
      </c>
      <c r="C51" s="72"/>
      <c r="D51" s="72"/>
      <c r="E51" s="72">
        <f t="shared" si="8"/>
        <v>0</v>
      </c>
      <c r="F51" s="72"/>
      <c r="G51" s="72"/>
      <c r="H51" s="72">
        <f t="shared" si="13"/>
        <v>0</v>
      </c>
      <c r="I51" s="33" t="s">
        <v>194</v>
      </c>
    </row>
    <row r="52" spans="2:9">
      <c r="B52" s="9" t="s">
        <v>54</v>
      </c>
      <c r="C52" s="72"/>
      <c r="D52" s="72"/>
      <c r="E52" s="72">
        <f t="shared" si="8"/>
        <v>0</v>
      </c>
      <c r="F52" s="72"/>
      <c r="G52" s="72"/>
      <c r="H52" s="72">
        <f t="shared" si="13"/>
        <v>0</v>
      </c>
      <c r="I52" s="33" t="s">
        <v>195</v>
      </c>
    </row>
    <row r="53" spans="2:9">
      <c r="B53" s="9" t="s">
        <v>55</v>
      </c>
      <c r="C53" s="72"/>
      <c r="D53" s="72"/>
      <c r="E53" s="72">
        <f t="shared" si="8"/>
        <v>0</v>
      </c>
      <c r="F53" s="72"/>
      <c r="G53" s="72"/>
      <c r="H53" s="72">
        <f t="shared" si="13"/>
        <v>0</v>
      </c>
      <c r="I53" s="33" t="s">
        <v>196</v>
      </c>
    </row>
    <row r="54" spans="2:9">
      <c r="B54" s="9" t="s">
        <v>56</v>
      </c>
      <c r="C54" s="72"/>
      <c r="D54" s="72"/>
      <c r="E54" s="72">
        <f t="shared" si="8"/>
        <v>0</v>
      </c>
      <c r="F54" s="72"/>
      <c r="G54" s="72"/>
      <c r="H54" s="72">
        <f t="shared" si="13"/>
        <v>0</v>
      </c>
      <c r="I54" s="33" t="s">
        <v>197</v>
      </c>
    </row>
    <row r="55" spans="2:9">
      <c r="B55" s="9" t="s">
        <v>57</v>
      </c>
      <c r="C55" s="72"/>
      <c r="D55" s="72"/>
      <c r="E55" s="72">
        <f t="shared" si="8"/>
        <v>0</v>
      </c>
      <c r="F55" s="72"/>
      <c r="G55" s="72"/>
      <c r="H55" s="72">
        <f t="shared" si="13"/>
        <v>0</v>
      </c>
      <c r="I55" s="33" t="s">
        <v>198</v>
      </c>
    </row>
    <row r="56" spans="2:9">
      <c r="B56" s="9" t="s">
        <v>58</v>
      </c>
      <c r="C56" s="72"/>
      <c r="D56" s="72"/>
      <c r="E56" s="72">
        <f t="shared" si="8"/>
        <v>0</v>
      </c>
      <c r="F56" s="72"/>
      <c r="G56" s="72"/>
      <c r="H56" s="72">
        <f t="shared" si="13"/>
        <v>0</v>
      </c>
      <c r="I56" s="33" t="s">
        <v>199</v>
      </c>
    </row>
    <row r="57" spans="2:9">
      <c r="B57" s="9" t="s">
        <v>59</v>
      </c>
      <c r="C57" s="72"/>
      <c r="D57" s="72"/>
      <c r="E57" s="72">
        <f t="shared" si="8"/>
        <v>0</v>
      </c>
      <c r="F57" s="72"/>
      <c r="G57" s="72"/>
      <c r="H57" s="72">
        <f t="shared" si="13"/>
        <v>0</v>
      </c>
      <c r="I57" s="33" t="s">
        <v>200</v>
      </c>
    </row>
    <row r="58" spans="2:9">
      <c r="B58" s="9" t="s">
        <v>60</v>
      </c>
      <c r="C58" s="72"/>
      <c r="D58" s="72"/>
      <c r="E58" s="72">
        <f t="shared" si="8"/>
        <v>0</v>
      </c>
      <c r="F58" s="72"/>
      <c r="G58" s="72"/>
      <c r="H58" s="72">
        <f t="shared" si="13"/>
        <v>0</v>
      </c>
      <c r="I58" s="33" t="s">
        <v>201</v>
      </c>
    </row>
    <row r="59" spans="2:9">
      <c r="B59" s="8" t="s">
        <v>61</v>
      </c>
      <c r="C59" s="72">
        <f>SUM(C60:C62)</f>
        <v>0</v>
      </c>
      <c r="D59" s="72">
        <f t="shared" ref="D59:H59" si="14">SUM(D60:D62)</f>
        <v>0</v>
      </c>
      <c r="E59" s="72">
        <f t="shared" si="14"/>
        <v>0</v>
      </c>
      <c r="F59" s="72">
        <f t="shared" si="14"/>
        <v>0</v>
      </c>
      <c r="G59" s="72">
        <f t="shared" si="14"/>
        <v>0</v>
      </c>
      <c r="H59" s="72">
        <f t="shared" si="14"/>
        <v>0</v>
      </c>
    </row>
    <row r="60" spans="2:9">
      <c r="B60" s="9" t="s">
        <v>62</v>
      </c>
      <c r="C60" s="72"/>
      <c r="D60" s="72"/>
      <c r="E60" s="72">
        <f t="shared" si="8"/>
        <v>0</v>
      </c>
      <c r="F60" s="72"/>
      <c r="G60" s="72"/>
      <c r="H60" s="72">
        <f t="shared" ref="H60:H62" si="15">E60-F60</f>
        <v>0</v>
      </c>
      <c r="I60" s="34" t="s">
        <v>202</v>
      </c>
    </row>
    <row r="61" spans="2:9">
      <c r="B61" s="9" t="s">
        <v>63</v>
      </c>
      <c r="C61" s="72"/>
      <c r="D61" s="72"/>
      <c r="E61" s="72">
        <f t="shared" si="8"/>
        <v>0</v>
      </c>
      <c r="F61" s="72"/>
      <c r="G61" s="72"/>
      <c r="H61" s="72">
        <f t="shared" si="15"/>
        <v>0</v>
      </c>
      <c r="I61" s="34" t="s">
        <v>203</v>
      </c>
    </row>
    <row r="62" spans="2:9">
      <c r="B62" s="9" t="s">
        <v>64</v>
      </c>
      <c r="C62" s="72"/>
      <c r="D62" s="72"/>
      <c r="E62" s="72">
        <f t="shared" si="8"/>
        <v>0</v>
      </c>
      <c r="F62" s="72"/>
      <c r="G62" s="72"/>
      <c r="H62" s="72">
        <f t="shared" si="15"/>
        <v>0</v>
      </c>
      <c r="I62" s="34" t="s">
        <v>204</v>
      </c>
    </row>
    <row r="63" spans="2:9">
      <c r="B63" s="8" t="s">
        <v>65</v>
      </c>
      <c r="C63" s="72">
        <f>SUM(C64:C68,C70:C71)</f>
        <v>0</v>
      </c>
      <c r="D63" s="72">
        <f t="shared" ref="D63:H63" si="16">SUM(D64:D68,D70:D71)</f>
        <v>0</v>
      </c>
      <c r="E63" s="72">
        <f t="shared" si="16"/>
        <v>0</v>
      </c>
      <c r="F63" s="72">
        <f t="shared" si="16"/>
        <v>0</v>
      </c>
      <c r="G63" s="72">
        <f t="shared" si="16"/>
        <v>0</v>
      </c>
      <c r="H63" s="72">
        <f t="shared" si="16"/>
        <v>0</v>
      </c>
    </row>
    <row r="64" spans="2:9">
      <c r="B64" s="9" t="s">
        <v>66</v>
      </c>
      <c r="C64" s="72"/>
      <c r="D64" s="72"/>
      <c r="E64" s="72">
        <f t="shared" si="8"/>
        <v>0</v>
      </c>
      <c r="F64" s="72"/>
      <c r="G64" s="72"/>
      <c r="H64" s="72">
        <f t="shared" ref="H64:H71" si="17">E64-F64</f>
        <v>0</v>
      </c>
      <c r="I64" s="35" t="s">
        <v>205</v>
      </c>
    </row>
    <row r="65" spans="2:9">
      <c r="B65" s="9" t="s">
        <v>67</v>
      </c>
      <c r="C65" s="72"/>
      <c r="D65" s="72"/>
      <c r="E65" s="72">
        <f t="shared" si="8"/>
        <v>0</v>
      </c>
      <c r="F65" s="72"/>
      <c r="G65" s="72"/>
      <c r="H65" s="72">
        <f t="shared" si="17"/>
        <v>0</v>
      </c>
      <c r="I65" s="35" t="s">
        <v>206</v>
      </c>
    </row>
    <row r="66" spans="2:9">
      <c r="B66" s="9" t="s">
        <v>68</v>
      </c>
      <c r="C66" s="72"/>
      <c r="D66" s="72"/>
      <c r="E66" s="72">
        <f t="shared" si="8"/>
        <v>0</v>
      </c>
      <c r="F66" s="72"/>
      <c r="G66" s="72"/>
      <c r="H66" s="72">
        <f t="shared" si="17"/>
        <v>0</v>
      </c>
      <c r="I66" s="35" t="s">
        <v>207</v>
      </c>
    </row>
    <row r="67" spans="2:9">
      <c r="B67" s="9" t="s">
        <v>69</v>
      </c>
      <c r="C67" s="72"/>
      <c r="D67" s="72"/>
      <c r="E67" s="72">
        <f t="shared" si="8"/>
        <v>0</v>
      </c>
      <c r="F67" s="72"/>
      <c r="G67" s="72"/>
      <c r="H67" s="72">
        <f t="shared" si="17"/>
        <v>0</v>
      </c>
      <c r="I67" s="35" t="s">
        <v>208</v>
      </c>
    </row>
    <row r="68" spans="2:9">
      <c r="B68" s="9" t="s">
        <v>70</v>
      </c>
      <c r="C68" s="72"/>
      <c r="D68" s="72"/>
      <c r="E68" s="72">
        <f t="shared" si="8"/>
        <v>0</v>
      </c>
      <c r="F68" s="72"/>
      <c r="G68" s="72"/>
      <c r="H68" s="72">
        <f t="shared" si="17"/>
        <v>0</v>
      </c>
      <c r="I68" s="35" t="s">
        <v>209</v>
      </c>
    </row>
    <row r="69" spans="2:9">
      <c r="B69" s="9" t="s">
        <v>71</v>
      </c>
      <c r="C69" s="72"/>
      <c r="D69" s="72"/>
      <c r="E69" s="72">
        <f t="shared" si="8"/>
        <v>0</v>
      </c>
      <c r="F69" s="72"/>
      <c r="G69" s="72"/>
      <c r="H69" s="72">
        <f t="shared" si="17"/>
        <v>0</v>
      </c>
      <c r="I69" s="35"/>
    </row>
    <row r="70" spans="2:9">
      <c r="B70" s="9" t="s">
        <v>72</v>
      </c>
      <c r="C70" s="72"/>
      <c r="D70" s="72"/>
      <c r="E70" s="72">
        <f t="shared" si="8"/>
        <v>0</v>
      </c>
      <c r="F70" s="72"/>
      <c r="G70" s="72"/>
      <c r="H70" s="72">
        <f t="shared" si="17"/>
        <v>0</v>
      </c>
      <c r="I70" s="35" t="s">
        <v>210</v>
      </c>
    </row>
    <row r="71" spans="2:9">
      <c r="B71" s="9" t="s">
        <v>73</v>
      </c>
      <c r="C71" s="72"/>
      <c r="D71" s="72"/>
      <c r="E71" s="72">
        <f t="shared" si="8"/>
        <v>0</v>
      </c>
      <c r="F71" s="72"/>
      <c r="G71" s="72"/>
      <c r="H71" s="72">
        <f t="shared" si="17"/>
        <v>0</v>
      </c>
      <c r="I71" s="35" t="s">
        <v>211</v>
      </c>
    </row>
    <row r="72" spans="2:9">
      <c r="B72" s="8" t="s">
        <v>74</v>
      </c>
      <c r="C72" s="72">
        <f>SUM(C73:C75)</f>
        <v>0</v>
      </c>
      <c r="D72" s="72">
        <f t="shared" ref="D72:H72" si="18">SUM(D73:D75)</f>
        <v>0</v>
      </c>
      <c r="E72" s="72">
        <f t="shared" si="18"/>
        <v>0</v>
      </c>
      <c r="F72" s="72">
        <f t="shared" si="18"/>
        <v>0</v>
      </c>
      <c r="G72" s="72">
        <f t="shared" si="18"/>
        <v>0</v>
      </c>
      <c r="H72" s="72">
        <f t="shared" si="18"/>
        <v>0</v>
      </c>
    </row>
    <row r="73" spans="2:9">
      <c r="B73" s="9" t="s">
        <v>75</v>
      </c>
      <c r="C73" s="72"/>
      <c r="D73" s="72"/>
      <c r="E73" s="72">
        <f t="shared" si="8"/>
        <v>0</v>
      </c>
      <c r="F73" s="72"/>
      <c r="G73" s="72"/>
      <c r="H73" s="72">
        <f t="shared" ref="H73:H75" si="19">E73-F73</f>
        <v>0</v>
      </c>
      <c r="I73" s="36" t="s">
        <v>212</v>
      </c>
    </row>
    <row r="74" spans="2:9">
      <c r="B74" s="9" t="s">
        <v>76</v>
      </c>
      <c r="C74" s="72"/>
      <c r="D74" s="72"/>
      <c r="E74" s="72">
        <f t="shared" si="8"/>
        <v>0</v>
      </c>
      <c r="F74" s="72"/>
      <c r="G74" s="72"/>
      <c r="H74" s="72">
        <f t="shared" si="19"/>
        <v>0</v>
      </c>
      <c r="I74" s="36" t="s">
        <v>213</v>
      </c>
    </row>
    <row r="75" spans="2:9">
      <c r="B75" s="9" t="s">
        <v>77</v>
      </c>
      <c r="C75" s="72"/>
      <c r="D75" s="72"/>
      <c r="E75" s="72">
        <f t="shared" si="8"/>
        <v>0</v>
      </c>
      <c r="F75" s="72"/>
      <c r="G75" s="72"/>
      <c r="H75" s="72">
        <f t="shared" si="19"/>
        <v>0</v>
      </c>
      <c r="I75" s="36" t="s">
        <v>214</v>
      </c>
    </row>
    <row r="76" spans="2:9">
      <c r="B76" s="8" t="s">
        <v>78</v>
      </c>
      <c r="C76" s="72">
        <f>SUM(C77:C83)</f>
        <v>0</v>
      </c>
      <c r="D76" s="72">
        <f t="shared" ref="D76:H76" si="20">SUM(D77:D83)</f>
        <v>0</v>
      </c>
      <c r="E76" s="72">
        <f t="shared" si="20"/>
        <v>0</v>
      </c>
      <c r="F76" s="72">
        <f t="shared" si="20"/>
        <v>0</v>
      </c>
      <c r="G76" s="72">
        <f t="shared" si="20"/>
        <v>0</v>
      </c>
      <c r="H76" s="72">
        <f t="shared" si="20"/>
        <v>0</v>
      </c>
    </row>
    <row r="77" spans="2:9">
      <c r="B77" s="9" t="s">
        <v>79</v>
      </c>
      <c r="C77" s="72"/>
      <c r="D77" s="72"/>
      <c r="E77" s="72">
        <f t="shared" si="8"/>
        <v>0</v>
      </c>
      <c r="F77" s="72"/>
      <c r="G77" s="72"/>
      <c r="H77" s="72">
        <f t="shared" ref="H77:H83" si="21">E77-F77</f>
        <v>0</v>
      </c>
      <c r="I77" s="37" t="s">
        <v>215</v>
      </c>
    </row>
    <row r="78" spans="2:9">
      <c r="B78" s="9" t="s">
        <v>80</v>
      </c>
      <c r="C78" s="72"/>
      <c r="D78" s="72"/>
      <c r="E78" s="72">
        <f t="shared" si="8"/>
        <v>0</v>
      </c>
      <c r="F78" s="72"/>
      <c r="G78" s="72"/>
      <c r="H78" s="72">
        <f t="shared" si="21"/>
        <v>0</v>
      </c>
      <c r="I78" s="37" t="s">
        <v>216</v>
      </c>
    </row>
    <row r="79" spans="2:9">
      <c r="B79" s="9" t="s">
        <v>81</v>
      </c>
      <c r="C79" s="72"/>
      <c r="D79" s="72"/>
      <c r="E79" s="72">
        <f t="shared" si="8"/>
        <v>0</v>
      </c>
      <c r="F79" s="72"/>
      <c r="G79" s="72"/>
      <c r="H79" s="72">
        <f t="shared" si="21"/>
        <v>0</v>
      </c>
      <c r="I79" s="37" t="s">
        <v>217</v>
      </c>
    </row>
    <row r="80" spans="2:9">
      <c r="B80" s="9" t="s">
        <v>82</v>
      </c>
      <c r="C80" s="72"/>
      <c r="D80" s="72"/>
      <c r="E80" s="72">
        <f t="shared" si="8"/>
        <v>0</v>
      </c>
      <c r="F80" s="72"/>
      <c r="G80" s="72"/>
      <c r="H80" s="72">
        <f t="shared" si="21"/>
        <v>0</v>
      </c>
      <c r="I80" s="37" t="s">
        <v>218</v>
      </c>
    </row>
    <row r="81" spans="2:9">
      <c r="B81" s="9" t="s">
        <v>83</v>
      </c>
      <c r="C81" s="72"/>
      <c r="D81" s="72"/>
      <c r="E81" s="72">
        <f t="shared" si="8"/>
        <v>0</v>
      </c>
      <c r="F81" s="72"/>
      <c r="G81" s="72"/>
      <c r="H81" s="72">
        <f t="shared" si="21"/>
        <v>0</v>
      </c>
      <c r="I81" s="37" t="s">
        <v>219</v>
      </c>
    </row>
    <row r="82" spans="2:9">
      <c r="B82" s="9" t="s">
        <v>84</v>
      </c>
      <c r="C82" s="72"/>
      <c r="D82" s="72"/>
      <c r="E82" s="72">
        <f t="shared" si="8"/>
        <v>0</v>
      </c>
      <c r="F82" s="72"/>
      <c r="G82" s="72"/>
      <c r="H82" s="72">
        <f t="shared" si="21"/>
        <v>0</v>
      </c>
      <c r="I82" s="37" t="s">
        <v>220</v>
      </c>
    </row>
    <row r="83" spans="2:9">
      <c r="B83" s="9" t="s">
        <v>85</v>
      </c>
      <c r="C83" s="72"/>
      <c r="D83" s="72"/>
      <c r="E83" s="72">
        <f t="shared" si="8"/>
        <v>0</v>
      </c>
      <c r="F83" s="72"/>
      <c r="G83" s="72"/>
      <c r="H83" s="72">
        <f t="shared" si="21"/>
        <v>0</v>
      </c>
      <c r="I83" s="37" t="s">
        <v>221</v>
      </c>
    </row>
    <row r="84" spans="2:9">
      <c r="B84" s="10"/>
      <c r="C84" s="73"/>
      <c r="D84" s="73"/>
      <c r="E84" s="73"/>
      <c r="F84" s="73"/>
      <c r="G84" s="73"/>
      <c r="H84" s="73"/>
    </row>
    <row r="85" spans="2:9">
      <c r="B85" s="11" t="s">
        <v>86</v>
      </c>
      <c r="C85" s="71">
        <f>C86+C94+C104+C114+C124+C134+C138+C147+C151</f>
        <v>0</v>
      </c>
      <c r="D85" s="71">
        <f t="shared" ref="D85:H85" si="22">D86+D94+D104+D114+D124+D134+D138+D147+D151</f>
        <v>0</v>
      </c>
      <c r="E85" s="71">
        <f t="shared" si="22"/>
        <v>0</v>
      </c>
      <c r="F85" s="71">
        <f t="shared" si="22"/>
        <v>0</v>
      </c>
      <c r="G85" s="71">
        <f t="shared" si="22"/>
        <v>0</v>
      </c>
      <c r="H85" s="71">
        <f t="shared" si="22"/>
        <v>0</v>
      </c>
    </row>
    <row r="86" spans="2:9">
      <c r="B86" s="8" t="s">
        <v>13</v>
      </c>
      <c r="C86" s="72">
        <f>SUM(C87:C93)</f>
        <v>0</v>
      </c>
      <c r="D86" s="72">
        <f t="shared" ref="D86:H86" si="23">SUM(D87:D93)</f>
        <v>0</v>
      </c>
      <c r="E86" s="72">
        <f t="shared" si="23"/>
        <v>0</v>
      </c>
      <c r="F86" s="72">
        <f t="shared" si="23"/>
        <v>0</v>
      </c>
      <c r="G86" s="72">
        <f t="shared" si="23"/>
        <v>0</v>
      </c>
      <c r="H86" s="72">
        <f t="shared" si="23"/>
        <v>0</v>
      </c>
    </row>
    <row r="87" spans="2:9">
      <c r="B87" s="9" t="s">
        <v>14</v>
      </c>
      <c r="C87" s="72"/>
      <c r="D87" s="72"/>
      <c r="E87" s="72">
        <f t="shared" ref="E87:E93" si="24">C87+D87</f>
        <v>0</v>
      </c>
      <c r="F87" s="72"/>
      <c r="G87" s="72"/>
      <c r="H87" s="72">
        <f t="shared" ref="H87:H93" si="25">E87-F87</f>
        <v>0</v>
      </c>
      <c r="I87" s="38" t="s">
        <v>222</v>
      </c>
    </row>
    <row r="88" spans="2:9">
      <c r="B88" s="9" t="s">
        <v>15</v>
      </c>
      <c r="C88" s="72"/>
      <c r="D88" s="72"/>
      <c r="E88" s="72">
        <f t="shared" si="24"/>
        <v>0</v>
      </c>
      <c r="F88" s="72"/>
      <c r="G88" s="72"/>
      <c r="H88" s="72">
        <f t="shared" si="25"/>
        <v>0</v>
      </c>
      <c r="I88" s="38" t="s">
        <v>223</v>
      </c>
    </row>
    <row r="89" spans="2:9">
      <c r="B89" s="9" t="s">
        <v>16</v>
      </c>
      <c r="C89" s="72"/>
      <c r="D89" s="72"/>
      <c r="E89" s="72">
        <f t="shared" si="24"/>
        <v>0</v>
      </c>
      <c r="F89" s="72"/>
      <c r="G89" s="72"/>
      <c r="H89" s="72">
        <f t="shared" si="25"/>
        <v>0</v>
      </c>
      <c r="I89" s="38" t="s">
        <v>224</v>
      </c>
    </row>
    <row r="90" spans="2:9">
      <c r="B90" s="9" t="s">
        <v>17</v>
      </c>
      <c r="C90" s="72"/>
      <c r="D90" s="72"/>
      <c r="E90" s="72">
        <f t="shared" si="24"/>
        <v>0</v>
      </c>
      <c r="F90" s="72"/>
      <c r="G90" s="72"/>
      <c r="H90" s="72">
        <f t="shared" si="25"/>
        <v>0</v>
      </c>
      <c r="I90" s="38" t="s">
        <v>225</v>
      </c>
    </row>
    <row r="91" spans="2:9">
      <c r="B91" s="9" t="s">
        <v>18</v>
      </c>
      <c r="C91" s="72"/>
      <c r="D91" s="72"/>
      <c r="E91" s="72">
        <f t="shared" si="24"/>
        <v>0</v>
      </c>
      <c r="F91" s="72"/>
      <c r="G91" s="72"/>
      <c r="H91" s="72">
        <f t="shared" si="25"/>
        <v>0</v>
      </c>
      <c r="I91" s="38" t="s">
        <v>226</v>
      </c>
    </row>
    <row r="92" spans="2:9">
      <c r="B92" s="9" t="s">
        <v>19</v>
      </c>
      <c r="C92" s="72"/>
      <c r="D92" s="72"/>
      <c r="E92" s="72">
        <f t="shared" si="24"/>
        <v>0</v>
      </c>
      <c r="F92" s="72"/>
      <c r="G92" s="72"/>
      <c r="H92" s="72">
        <f t="shared" si="25"/>
        <v>0</v>
      </c>
      <c r="I92" s="38" t="s">
        <v>227</v>
      </c>
    </row>
    <row r="93" spans="2:9">
      <c r="B93" s="9" t="s">
        <v>20</v>
      </c>
      <c r="C93" s="72"/>
      <c r="D93" s="72"/>
      <c r="E93" s="72">
        <f t="shared" si="24"/>
        <v>0</v>
      </c>
      <c r="F93" s="72"/>
      <c r="G93" s="72"/>
      <c r="H93" s="72">
        <f t="shared" si="25"/>
        <v>0</v>
      </c>
      <c r="I93" s="38" t="s">
        <v>228</v>
      </c>
    </row>
    <row r="94" spans="2:9">
      <c r="B94" s="8" t="s">
        <v>21</v>
      </c>
      <c r="C94" s="72">
        <f>SUM(C95:C103)</f>
        <v>0</v>
      </c>
      <c r="D94" s="72">
        <f t="shared" ref="D94:H94" si="26">SUM(D95:D103)</f>
        <v>0</v>
      </c>
      <c r="E94" s="72">
        <f t="shared" si="26"/>
        <v>0</v>
      </c>
      <c r="F94" s="72">
        <f t="shared" si="26"/>
        <v>0</v>
      </c>
      <c r="G94" s="72">
        <f t="shared" si="26"/>
        <v>0</v>
      </c>
      <c r="H94" s="72">
        <f t="shared" si="26"/>
        <v>0</v>
      </c>
    </row>
    <row r="95" spans="2:9">
      <c r="B95" s="9" t="s">
        <v>22</v>
      </c>
      <c r="C95" s="72"/>
      <c r="D95" s="72"/>
      <c r="E95" s="72">
        <f t="shared" ref="E95:E103" si="27">C95+D95</f>
        <v>0</v>
      </c>
      <c r="F95" s="72"/>
      <c r="G95" s="72"/>
      <c r="H95" s="72">
        <f t="shared" ref="H95:H103" si="28">E95-F95</f>
        <v>0</v>
      </c>
      <c r="I95" s="39" t="s">
        <v>229</v>
      </c>
    </row>
    <row r="96" spans="2:9">
      <c r="B96" s="9" t="s">
        <v>23</v>
      </c>
      <c r="C96" s="72"/>
      <c r="D96" s="72"/>
      <c r="E96" s="72">
        <f t="shared" si="27"/>
        <v>0</v>
      </c>
      <c r="F96" s="72"/>
      <c r="G96" s="72"/>
      <c r="H96" s="72">
        <f t="shared" si="28"/>
        <v>0</v>
      </c>
      <c r="I96" s="39" t="s">
        <v>230</v>
      </c>
    </row>
    <row r="97" spans="2:9">
      <c r="B97" s="9" t="s">
        <v>24</v>
      </c>
      <c r="C97" s="72"/>
      <c r="D97" s="72"/>
      <c r="E97" s="72">
        <f t="shared" si="27"/>
        <v>0</v>
      </c>
      <c r="F97" s="72"/>
      <c r="G97" s="72"/>
      <c r="H97" s="72">
        <f t="shared" si="28"/>
        <v>0</v>
      </c>
      <c r="I97" s="39" t="s">
        <v>231</v>
      </c>
    </row>
    <row r="98" spans="2:9">
      <c r="B98" s="9" t="s">
        <v>25</v>
      </c>
      <c r="C98" s="72"/>
      <c r="D98" s="72"/>
      <c r="E98" s="72">
        <f t="shared" si="27"/>
        <v>0</v>
      </c>
      <c r="F98" s="72"/>
      <c r="G98" s="72"/>
      <c r="H98" s="72">
        <f t="shared" si="28"/>
        <v>0</v>
      </c>
      <c r="I98" s="39" t="s">
        <v>232</v>
      </c>
    </row>
    <row r="99" spans="2:9">
      <c r="B99" s="2" t="s">
        <v>26</v>
      </c>
      <c r="C99" s="72"/>
      <c r="D99" s="72"/>
      <c r="E99" s="72">
        <f t="shared" si="27"/>
        <v>0</v>
      </c>
      <c r="F99" s="72"/>
      <c r="G99" s="72"/>
      <c r="H99" s="72">
        <f t="shared" si="28"/>
        <v>0</v>
      </c>
      <c r="I99" s="39" t="s">
        <v>233</v>
      </c>
    </row>
    <row r="100" spans="2:9">
      <c r="B100" s="9" t="s">
        <v>27</v>
      </c>
      <c r="C100" s="72"/>
      <c r="D100" s="72"/>
      <c r="E100" s="72">
        <f t="shared" si="27"/>
        <v>0</v>
      </c>
      <c r="F100" s="72"/>
      <c r="G100" s="72"/>
      <c r="H100" s="72">
        <f t="shared" si="28"/>
        <v>0</v>
      </c>
      <c r="I100" s="39" t="s">
        <v>234</v>
      </c>
    </row>
    <row r="101" spans="2:9">
      <c r="B101" s="9" t="s">
        <v>28</v>
      </c>
      <c r="C101" s="72"/>
      <c r="D101" s="72"/>
      <c r="E101" s="72">
        <f t="shared" si="27"/>
        <v>0</v>
      </c>
      <c r="F101" s="72"/>
      <c r="G101" s="72"/>
      <c r="H101" s="72">
        <f t="shared" si="28"/>
        <v>0</v>
      </c>
      <c r="I101" s="39" t="s">
        <v>235</v>
      </c>
    </row>
    <row r="102" spans="2:9">
      <c r="B102" s="9" t="s">
        <v>29</v>
      </c>
      <c r="C102" s="72"/>
      <c r="D102" s="72"/>
      <c r="E102" s="72">
        <f t="shared" si="27"/>
        <v>0</v>
      </c>
      <c r="F102" s="72"/>
      <c r="G102" s="72"/>
      <c r="H102" s="72">
        <f t="shared" si="28"/>
        <v>0</v>
      </c>
      <c r="I102" s="39" t="s">
        <v>236</v>
      </c>
    </row>
    <row r="103" spans="2:9">
      <c r="B103" s="9" t="s">
        <v>30</v>
      </c>
      <c r="C103" s="72"/>
      <c r="D103" s="72"/>
      <c r="E103" s="72">
        <f t="shared" si="27"/>
        <v>0</v>
      </c>
      <c r="F103" s="72"/>
      <c r="G103" s="72"/>
      <c r="H103" s="72">
        <f t="shared" si="28"/>
        <v>0</v>
      </c>
      <c r="I103" s="39" t="s">
        <v>237</v>
      </c>
    </row>
    <row r="104" spans="2:9">
      <c r="B104" s="8" t="s">
        <v>31</v>
      </c>
      <c r="C104" s="72">
        <f>SUM(C105:C113)</f>
        <v>0</v>
      </c>
      <c r="D104" s="72">
        <f t="shared" ref="D104:H104" si="29">SUM(D105:D113)</f>
        <v>0</v>
      </c>
      <c r="E104" s="72">
        <f t="shared" si="29"/>
        <v>0</v>
      </c>
      <c r="F104" s="72">
        <f t="shared" si="29"/>
        <v>0</v>
      </c>
      <c r="G104" s="72">
        <f t="shared" si="29"/>
        <v>0</v>
      </c>
      <c r="H104" s="72">
        <f t="shared" si="29"/>
        <v>0</v>
      </c>
    </row>
    <row r="105" spans="2:9">
      <c r="B105" s="9" t="s">
        <v>32</v>
      </c>
      <c r="C105" s="72"/>
      <c r="D105" s="72"/>
      <c r="E105" s="72">
        <f t="shared" ref="E105:E113" si="30">C105+D105</f>
        <v>0</v>
      </c>
      <c r="F105" s="72"/>
      <c r="G105" s="72"/>
      <c r="H105" s="72">
        <f t="shared" ref="H105:H113" si="31">E105-F105</f>
        <v>0</v>
      </c>
      <c r="I105" s="40" t="s">
        <v>238</v>
      </c>
    </row>
    <row r="106" spans="2:9">
      <c r="B106" s="9" t="s">
        <v>33</v>
      </c>
      <c r="C106" s="72"/>
      <c r="D106" s="72"/>
      <c r="E106" s="72">
        <f t="shared" si="30"/>
        <v>0</v>
      </c>
      <c r="F106" s="72"/>
      <c r="G106" s="72"/>
      <c r="H106" s="72">
        <f t="shared" si="31"/>
        <v>0</v>
      </c>
      <c r="I106" s="40" t="s">
        <v>239</v>
      </c>
    </row>
    <row r="107" spans="2:9">
      <c r="B107" s="9" t="s">
        <v>34</v>
      </c>
      <c r="C107" s="72"/>
      <c r="D107" s="72"/>
      <c r="E107" s="72">
        <f t="shared" si="30"/>
        <v>0</v>
      </c>
      <c r="F107" s="72"/>
      <c r="G107" s="72"/>
      <c r="H107" s="72">
        <f t="shared" si="31"/>
        <v>0</v>
      </c>
      <c r="I107" s="40" t="s">
        <v>240</v>
      </c>
    </row>
    <row r="108" spans="2:9">
      <c r="B108" s="9" t="s">
        <v>35</v>
      </c>
      <c r="C108" s="72"/>
      <c r="D108" s="72"/>
      <c r="E108" s="72">
        <f t="shared" si="30"/>
        <v>0</v>
      </c>
      <c r="F108" s="72"/>
      <c r="G108" s="72"/>
      <c r="H108" s="72">
        <f t="shared" si="31"/>
        <v>0</v>
      </c>
      <c r="I108" s="40" t="s">
        <v>241</v>
      </c>
    </row>
    <row r="109" spans="2:9">
      <c r="B109" s="9" t="s">
        <v>36</v>
      </c>
      <c r="C109" s="72"/>
      <c r="D109" s="72"/>
      <c r="E109" s="72">
        <f t="shared" si="30"/>
        <v>0</v>
      </c>
      <c r="F109" s="72"/>
      <c r="G109" s="72"/>
      <c r="H109" s="72">
        <f t="shared" si="31"/>
        <v>0</v>
      </c>
      <c r="I109" s="40" t="s">
        <v>242</v>
      </c>
    </row>
    <row r="110" spans="2:9">
      <c r="B110" s="9" t="s">
        <v>37</v>
      </c>
      <c r="C110" s="72"/>
      <c r="D110" s="72"/>
      <c r="E110" s="72">
        <f t="shared" si="30"/>
        <v>0</v>
      </c>
      <c r="F110" s="72"/>
      <c r="G110" s="72"/>
      <c r="H110" s="72">
        <f t="shared" si="31"/>
        <v>0</v>
      </c>
      <c r="I110" s="40" t="s">
        <v>243</v>
      </c>
    </row>
    <row r="111" spans="2:9">
      <c r="B111" s="9" t="s">
        <v>38</v>
      </c>
      <c r="C111" s="72"/>
      <c r="D111" s="72"/>
      <c r="E111" s="72">
        <f t="shared" si="30"/>
        <v>0</v>
      </c>
      <c r="F111" s="72"/>
      <c r="G111" s="72"/>
      <c r="H111" s="72">
        <f t="shared" si="31"/>
        <v>0</v>
      </c>
      <c r="I111" s="40" t="s">
        <v>244</v>
      </c>
    </row>
    <row r="112" spans="2:9">
      <c r="B112" s="9" t="s">
        <v>39</v>
      </c>
      <c r="C112" s="72"/>
      <c r="D112" s="72"/>
      <c r="E112" s="72">
        <f t="shared" si="30"/>
        <v>0</v>
      </c>
      <c r="F112" s="72"/>
      <c r="G112" s="72"/>
      <c r="H112" s="72">
        <f t="shared" si="31"/>
        <v>0</v>
      </c>
      <c r="I112" s="40" t="s">
        <v>245</v>
      </c>
    </row>
    <row r="113" spans="2:9">
      <c r="B113" s="9" t="s">
        <v>40</v>
      </c>
      <c r="C113" s="72"/>
      <c r="D113" s="72"/>
      <c r="E113" s="72">
        <f t="shared" si="30"/>
        <v>0</v>
      </c>
      <c r="F113" s="72"/>
      <c r="G113" s="72"/>
      <c r="H113" s="72">
        <f t="shared" si="31"/>
        <v>0</v>
      </c>
      <c r="I113" s="40" t="s">
        <v>246</v>
      </c>
    </row>
    <row r="114" spans="2:9">
      <c r="B114" s="8" t="s">
        <v>41</v>
      </c>
      <c r="C114" s="72">
        <f>SUM(C115:C123)</f>
        <v>0</v>
      </c>
      <c r="D114" s="72">
        <f t="shared" ref="D114:H114" si="32">SUM(D115:D123)</f>
        <v>0</v>
      </c>
      <c r="E114" s="72">
        <f t="shared" si="32"/>
        <v>0</v>
      </c>
      <c r="F114" s="72">
        <f t="shared" si="32"/>
        <v>0</v>
      </c>
      <c r="G114" s="72">
        <f t="shared" si="32"/>
        <v>0</v>
      </c>
      <c r="H114" s="72">
        <f t="shared" si="32"/>
        <v>0</v>
      </c>
    </row>
    <row r="115" spans="2:9">
      <c r="B115" s="9" t="s">
        <v>42</v>
      </c>
      <c r="C115" s="72"/>
      <c r="D115" s="72"/>
      <c r="E115" s="72">
        <f t="shared" ref="E115:E123" si="33">C115+D115</f>
        <v>0</v>
      </c>
      <c r="F115" s="72"/>
      <c r="G115" s="72"/>
      <c r="H115" s="72">
        <f t="shared" ref="H115:H123" si="34">E115-F115</f>
        <v>0</v>
      </c>
      <c r="I115" s="41" t="s">
        <v>247</v>
      </c>
    </row>
    <row r="116" spans="2:9">
      <c r="B116" s="9" t="s">
        <v>43</v>
      </c>
      <c r="C116" s="72"/>
      <c r="D116" s="72"/>
      <c r="E116" s="72">
        <f t="shared" si="33"/>
        <v>0</v>
      </c>
      <c r="F116" s="72"/>
      <c r="G116" s="72"/>
      <c r="H116" s="72">
        <f t="shared" si="34"/>
        <v>0</v>
      </c>
      <c r="I116" s="41" t="s">
        <v>248</v>
      </c>
    </row>
    <row r="117" spans="2:9">
      <c r="B117" s="9" t="s">
        <v>44</v>
      </c>
      <c r="C117" s="72"/>
      <c r="D117" s="72"/>
      <c r="E117" s="72">
        <f t="shared" si="33"/>
        <v>0</v>
      </c>
      <c r="F117" s="72"/>
      <c r="G117" s="72"/>
      <c r="H117" s="72">
        <f t="shared" si="34"/>
        <v>0</v>
      </c>
      <c r="I117" s="41" t="s">
        <v>249</v>
      </c>
    </row>
    <row r="118" spans="2:9">
      <c r="B118" s="9" t="s">
        <v>45</v>
      </c>
      <c r="C118" s="72"/>
      <c r="D118" s="72"/>
      <c r="E118" s="72">
        <f t="shared" si="33"/>
        <v>0</v>
      </c>
      <c r="F118" s="72"/>
      <c r="G118" s="72"/>
      <c r="H118" s="72">
        <f t="shared" si="34"/>
        <v>0</v>
      </c>
      <c r="I118" s="41" t="s">
        <v>250</v>
      </c>
    </row>
    <row r="119" spans="2:9">
      <c r="B119" s="9" t="s">
        <v>46</v>
      </c>
      <c r="C119" s="72"/>
      <c r="D119" s="72"/>
      <c r="E119" s="72">
        <f t="shared" si="33"/>
        <v>0</v>
      </c>
      <c r="F119" s="72"/>
      <c r="G119" s="72"/>
      <c r="H119" s="72">
        <f t="shared" si="34"/>
        <v>0</v>
      </c>
      <c r="I119" s="41" t="s">
        <v>251</v>
      </c>
    </row>
    <row r="120" spans="2:9">
      <c r="B120" s="9" t="s">
        <v>47</v>
      </c>
      <c r="C120" s="72"/>
      <c r="D120" s="72"/>
      <c r="E120" s="72">
        <f t="shared" si="33"/>
        <v>0</v>
      </c>
      <c r="F120" s="72"/>
      <c r="G120" s="72"/>
      <c r="H120" s="72">
        <f t="shared" si="34"/>
        <v>0</v>
      </c>
      <c r="I120" s="41" t="s">
        <v>252</v>
      </c>
    </row>
    <row r="121" spans="2:9">
      <c r="B121" s="9" t="s">
        <v>48</v>
      </c>
      <c r="C121" s="72"/>
      <c r="D121" s="72"/>
      <c r="E121" s="72">
        <f t="shared" si="33"/>
        <v>0</v>
      </c>
      <c r="F121" s="72"/>
      <c r="G121" s="72"/>
      <c r="H121" s="72">
        <f t="shared" si="34"/>
        <v>0</v>
      </c>
      <c r="I121" s="42"/>
    </row>
    <row r="122" spans="2:9">
      <c r="B122" s="9" t="s">
        <v>49</v>
      </c>
      <c r="C122" s="72"/>
      <c r="D122" s="72"/>
      <c r="E122" s="72">
        <f t="shared" si="33"/>
        <v>0</v>
      </c>
      <c r="F122" s="72"/>
      <c r="G122" s="72"/>
      <c r="H122" s="72">
        <f t="shared" si="34"/>
        <v>0</v>
      </c>
      <c r="I122" s="42"/>
    </row>
    <row r="123" spans="2:9">
      <c r="B123" s="9" t="s">
        <v>50</v>
      </c>
      <c r="C123" s="72"/>
      <c r="D123" s="72"/>
      <c r="E123" s="72">
        <f t="shared" si="33"/>
        <v>0</v>
      </c>
      <c r="F123" s="72"/>
      <c r="G123" s="72"/>
      <c r="H123" s="72">
        <f t="shared" si="34"/>
        <v>0</v>
      </c>
      <c r="I123" s="41" t="s">
        <v>253</v>
      </c>
    </row>
    <row r="124" spans="2:9">
      <c r="B124" s="8" t="s">
        <v>51</v>
      </c>
      <c r="C124" s="72">
        <f>SUM(C125:C133)</f>
        <v>0</v>
      </c>
      <c r="D124" s="72">
        <f t="shared" ref="D124:H124" si="35">SUM(D125:D133)</f>
        <v>0</v>
      </c>
      <c r="E124" s="72">
        <f t="shared" si="35"/>
        <v>0</v>
      </c>
      <c r="F124" s="72">
        <f t="shared" si="35"/>
        <v>0</v>
      </c>
      <c r="G124" s="72">
        <f t="shared" si="35"/>
        <v>0</v>
      </c>
      <c r="H124" s="72">
        <f t="shared" si="35"/>
        <v>0</v>
      </c>
    </row>
    <row r="125" spans="2:9">
      <c r="B125" s="9" t="s">
        <v>52</v>
      </c>
      <c r="C125" s="72"/>
      <c r="D125" s="72"/>
      <c r="E125" s="72">
        <f t="shared" ref="E125:E133" si="36">C125+D125</f>
        <v>0</v>
      </c>
      <c r="F125" s="72"/>
      <c r="G125" s="72"/>
      <c r="H125" s="72">
        <f t="shared" ref="H125:H133" si="37">E125-F125</f>
        <v>0</v>
      </c>
      <c r="I125" s="43" t="s">
        <v>254</v>
      </c>
    </row>
    <row r="126" spans="2:9">
      <c r="B126" s="9" t="s">
        <v>53</v>
      </c>
      <c r="C126" s="72"/>
      <c r="D126" s="72"/>
      <c r="E126" s="72">
        <f t="shared" si="36"/>
        <v>0</v>
      </c>
      <c r="F126" s="72"/>
      <c r="G126" s="72"/>
      <c r="H126" s="72">
        <f t="shared" si="37"/>
        <v>0</v>
      </c>
      <c r="I126" s="43" t="s">
        <v>255</v>
      </c>
    </row>
    <row r="127" spans="2:9">
      <c r="B127" s="9" t="s">
        <v>54</v>
      </c>
      <c r="C127" s="72"/>
      <c r="D127" s="72"/>
      <c r="E127" s="72">
        <f t="shared" si="36"/>
        <v>0</v>
      </c>
      <c r="F127" s="72"/>
      <c r="G127" s="72"/>
      <c r="H127" s="72">
        <f t="shared" si="37"/>
        <v>0</v>
      </c>
      <c r="I127" s="43" t="s">
        <v>256</v>
      </c>
    </row>
    <row r="128" spans="2:9">
      <c r="B128" s="9" t="s">
        <v>55</v>
      </c>
      <c r="C128" s="72"/>
      <c r="D128" s="72"/>
      <c r="E128" s="72">
        <f t="shared" si="36"/>
        <v>0</v>
      </c>
      <c r="F128" s="72"/>
      <c r="G128" s="72"/>
      <c r="H128" s="72">
        <f t="shared" si="37"/>
        <v>0</v>
      </c>
      <c r="I128" s="43" t="s">
        <v>257</v>
      </c>
    </row>
    <row r="129" spans="2:9">
      <c r="B129" s="9" t="s">
        <v>56</v>
      </c>
      <c r="C129" s="72"/>
      <c r="D129" s="72"/>
      <c r="E129" s="72">
        <f t="shared" si="36"/>
        <v>0</v>
      </c>
      <c r="F129" s="72"/>
      <c r="G129" s="72"/>
      <c r="H129" s="72">
        <f t="shared" si="37"/>
        <v>0</v>
      </c>
      <c r="I129" s="43" t="s">
        <v>258</v>
      </c>
    </row>
    <row r="130" spans="2:9">
      <c r="B130" s="9" t="s">
        <v>57</v>
      </c>
      <c r="C130" s="72"/>
      <c r="D130" s="72"/>
      <c r="E130" s="72">
        <f t="shared" si="36"/>
        <v>0</v>
      </c>
      <c r="F130" s="72"/>
      <c r="G130" s="72"/>
      <c r="H130" s="72">
        <f t="shared" si="37"/>
        <v>0</v>
      </c>
      <c r="I130" s="43" t="s">
        <v>259</v>
      </c>
    </row>
    <row r="131" spans="2:9">
      <c r="B131" s="9" t="s">
        <v>58</v>
      </c>
      <c r="C131" s="72"/>
      <c r="D131" s="72"/>
      <c r="E131" s="72">
        <f t="shared" si="36"/>
        <v>0</v>
      </c>
      <c r="F131" s="72"/>
      <c r="G131" s="72"/>
      <c r="H131" s="72">
        <f t="shared" si="37"/>
        <v>0</v>
      </c>
      <c r="I131" s="43" t="s">
        <v>260</v>
      </c>
    </row>
    <row r="132" spans="2:9">
      <c r="B132" s="9" t="s">
        <v>59</v>
      </c>
      <c r="C132" s="72"/>
      <c r="D132" s="72"/>
      <c r="E132" s="72">
        <f t="shared" si="36"/>
        <v>0</v>
      </c>
      <c r="F132" s="72"/>
      <c r="G132" s="72"/>
      <c r="H132" s="72">
        <f t="shared" si="37"/>
        <v>0</v>
      </c>
      <c r="I132" s="43" t="s">
        <v>261</v>
      </c>
    </row>
    <row r="133" spans="2:9">
      <c r="B133" s="9" t="s">
        <v>60</v>
      </c>
      <c r="C133" s="72"/>
      <c r="D133" s="72"/>
      <c r="E133" s="72">
        <f t="shared" si="36"/>
        <v>0</v>
      </c>
      <c r="F133" s="72"/>
      <c r="G133" s="72"/>
      <c r="H133" s="72">
        <f t="shared" si="37"/>
        <v>0</v>
      </c>
      <c r="I133" s="43" t="s">
        <v>262</v>
      </c>
    </row>
    <row r="134" spans="2:9">
      <c r="B134" s="8" t="s">
        <v>61</v>
      </c>
      <c r="C134" s="72">
        <f>SUM(C135:C137)</f>
        <v>0</v>
      </c>
      <c r="D134" s="72">
        <f t="shared" ref="D134:H134" si="38">SUM(D135:D137)</f>
        <v>0</v>
      </c>
      <c r="E134" s="72">
        <f t="shared" si="38"/>
        <v>0</v>
      </c>
      <c r="F134" s="72">
        <f t="shared" si="38"/>
        <v>0</v>
      </c>
      <c r="G134" s="72">
        <f t="shared" si="38"/>
        <v>0</v>
      </c>
      <c r="H134" s="72">
        <f t="shared" si="38"/>
        <v>0</v>
      </c>
    </row>
    <row r="135" spans="2:9">
      <c r="B135" s="9" t="s">
        <v>62</v>
      </c>
      <c r="C135" s="72"/>
      <c r="D135" s="72"/>
      <c r="E135" s="72">
        <f t="shared" ref="E135:E158" si="39">C135+D135</f>
        <v>0</v>
      </c>
      <c r="F135" s="72"/>
      <c r="G135" s="72"/>
      <c r="H135" s="72">
        <f t="shared" ref="H135:H137" si="40">E135-F135</f>
        <v>0</v>
      </c>
      <c r="I135" s="44" t="s">
        <v>263</v>
      </c>
    </row>
    <row r="136" spans="2:9">
      <c r="B136" s="9" t="s">
        <v>63</v>
      </c>
      <c r="C136" s="72"/>
      <c r="D136" s="72"/>
      <c r="E136" s="72">
        <f t="shared" si="39"/>
        <v>0</v>
      </c>
      <c r="F136" s="72"/>
      <c r="G136" s="72"/>
      <c r="H136" s="72">
        <f t="shared" si="40"/>
        <v>0</v>
      </c>
      <c r="I136" s="44" t="s">
        <v>264</v>
      </c>
    </row>
    <row r="137" spans="2:9">
      <c r="B137" s="9" t="s">
        <v>64</v>
      </c>
      <c r="C137" s="72"/>
      <c r="D137" s="72"/>
      <c r="E137" s="72">
        <f t="shared" si="39"/>
        <v>0</v>
      </c>
      <c r="F137" s="72"/>
      <c r="G137" s="72"/>
      <c r="H137" s="72">
        <f t="shared" si="40"/>
        <v>0</v>
      </c>
      <c r="I137" s="44" t="s">
        <v>265</v>
      </c>
    </row>
    <row r="138" spans="2:9">
      <c r="B138" s="8" t="s">
        <v>65</v>
      </c>
      <c r="C138" s="72">
        <f>SUM(C139:C143,C145:C146)</f>
        <v>0</v>
      </c>
      <c r="D138" s="72">
        <f t="shared" ref="D138:H138" si="41">SUM(D139:D143,D145:D146)</f>
        <v>0</v>
      </c>
      <c r="E138" s="72">
        <f t="shared" si="41"/>
        <v>0</v>
      </c>
      <c r="F138" s="72">
        <f t="shared" si="41"/>
        <v>0</v>
      </c>
      <c r="G138" s="72">
        <f t="shared" si="41"/>
        <v>0</v>
      </c>
      <c r="H138" s="72">
        <f t="shared" si="41"/>
        <v>0</v>
      </c>
    </row>
    <row r="139" spans="2:9">
      <c r="B139" s="9" t="s">
        <v>66</v>
      </c>
      <c r="C139" s="72"/>
      <c r="D139" s="72"/>
      <c r="E139" s="72">
        <f t="shared" si="39"/>
        <v>0</v>
      </c>
      <c r="F139" s="72"/>
      <c r="G139" s="72"/>
      <c r="H139" s="72">
        <f t="shared" ref="H139:H146" si="42">E139-F139</f>
        <v>0</v>
      </c>
      <c r="I139" s="45" t="s">
        <v>266</v>
      </c>
    </row>
    <row r="140" spans="2:9">
      <c r="B140" s="9" t="s">
        <v>67</v>
      </c>
      <c r="C140" s="72"/>
      <c r="D140" s="72"/>
      <c r="E140" s="72">
        <f t="shared" si="39"/>
        <v>0</v>
      </c>
      <c r="F140" s="72"/>
      <c r="G140" s="72"/>
      <c r="H140" s="72">
        <f t="shared" si="42"/>
        <v>0</v>
      </c>
      <c r="I140" s="45" t="s">
        <v>267</v>
      </c>
    </row>
    <row r="141" spans="2:9">
      <c r="B141" s="9" t="s">
        <v>68</v>
      </c>
      <c r="C141" s="72"/>
      <c r="D141" s="72"/>
      <c r="E141" s="72">
        <f t="shared" si="39"/>
        <v>0</v>
      </c>
      <c r="F141" s="72"/>
      <c r="G141" s="72"/>
      <c r="H141" s="72">
        <f t="shared" si="42"/>
        <v>0</v>
      </c>
      <c r="I141" s="45" t="s">
        <v>268</v>
      </c>
    </row>
    <row r="142" spans="2:9">
      <c r="B142" s="9" t="s">
        <v>69</v>
      </c>
      <c r="C142" s="72"/>
      <c r="D142" s="72"/>
      <c r="E142" s="72">
        <f t="shared" si="39"/>
        <v>0</v>
      </c>
      <c r="F142" s="72"/>
      <c r="G142" s="72"/>
      <c r="H142" s="72">
        <f t="shared" si="42"/>
        <v>0</v>
      </c>
      <c r="I142" s="45" t="s">
        <v>269</v>
      </c>
    </row>
    <row r="143" spans="2:9">
      <c r="B143" s="9" t="s">
        <v>70</v>
      </c>
      <c r="C143" s="72"/>
      <c r="D143" s="72"/>
      <c r="E143" s="72">
        <f t="shared" si="39"/>
        <v>0</v>
      </c>
      <c r="F143" s="72"/>
      <c r="G143" s="72"/>
      <c r="H143" s="72">
        <f t="shared" si="42"/>
        <v>0</v>
      </c>
      <c r="I143" s="45" t="s">
        <v>270</v>
      </c>
    </row>
    <row r="144" spans="2:9">
      <c r="B144" s="9" t="s">
        <v>71</v>
      </c>
      <c r="C144" s="72"/>
      <c r="D144" s="72"/>
      <c r="E144" s="72">
        <f t="shared" si="39"/>
        <v>0</v>
      </c>
      <c r="F144" s="72"/>
      <c r="G144" s="72"/>
      <c r="H144" s="72">
        <f t="shared" si="42"/>
        <v>0</v>
      </c>
      <c r="I144" s="45"/>
    </row>
    <row r="145" spans="2:9">
      <c r="B145" s="9" t="s">
        <v>72</v>
      </c>
      <c r="C145" s="72"/>
      <c r="D145" s="72"/>
      <c r="E145" s="72">
        <f t="shared" si="39"/>
        <v>0</v>
      </c>
      <c r="F145" s="72"/>
      <c r="G145" s="72"/>
      <c r="H145" s="72">
        <f t="shared" si="42"/>
        <v>0</v>
      </c>
      <c r="I145" s="45" t="s">
        <v>271</v>
      </c>
    </row>
    <row r="146" spans="2:9">
      <c r="B146" s="9" t="s">
        <v>73</v>
      </c>
      <c r="C146" s="72"/>
      <c r="D146" s="72"/>
      <c r="E146" s="72">
        <f t="shared" si="39"/>
        <v>0</v>
      </c>
      <c r="F146" s="72"/>
      <c r="G146" s="72"/>
      <c r="H146" s="72">
        <f t="shared" si="42"/>
        <v>0</v>
      </c>
      <c r="I146" s="45" t="s">
        <v>272</v>
      </c>
    </row>
    <row r="147" spans="2:9">
      <c r="B147" s="8" t="s">
        <v>74</v>
      </c>
      <c r="C147" s="72">
        <f>SUM(C148:C150)</f>
        <v>0</v>
      </c>
      <c r="D147" s="72">
        <f t="shared" ref="D147:H147" si="43">SUM(D148:D150)</f>
        <v>0</v>
      </c>
      <c r="E147" s="72">
        <f t="shared" si="43"/>
        <v>0</v>
      </c>
      <c r="F147" s="72">
        <f t="shared" si="43"/>
        <v>0</v>
      </c>
      <c r="G147" s="72">
        <f t="shared" si="43"/>
        <v>0</v>
      </c>
      <c r="H147" s="72">
        <f t="shared" si="43"/>
        <v>0</v>
      </c>
    </row>
    <row r="148" spans="2:9">
      <c r="B148" s="9" t="s">
        <v>75</v>
      </c>
      <c r="C148" s="72"/>
      <c r="D148" s="72"/>
      <c r="E148" s="72">
        <f t="shared" si="39"/>
        <v>0</v>
      </c>
      <c r="F148" s="72"/>
      <c r="G148" s="72"/>
      <c r="H148" s="72">
        <f t="shared" ref="H148:H150" si="44">E148-F148</f>
        <v>0</v>
      </c>
      <c r="I148" s="46" t="s">
        <v>273</v>
      </c>
    </row>
    <row r="149" spans="2:9">
      <c r="B149" s="9" t="s">
        <v>76</v>
      </c>
      <c r="C149" s="72"/>
      <c r="D149" s="72"/>
      <c r="E149" s="72">
        <f t="shared" si="39"/>
        <v>0</v>
      </c>
      <c r="F149" s="72"/>
      <c r="G149" s="72"/>
      <c r="H149" s="72">
        <f t="shared" si="44"/>
        <v>0</v>
      </c>
      <c r="I149" s="46" t="s">
        <v>274</v>
      </c>
    </row>
    <row r="150" spans="2:9">
      <c r="B150" s="9" t="s">
        <v>77</v>
      </c>
      <c r="C150" s="72"/>
      <c r="D150" s="72"/>
      <c r="E150" s="72">
        <f t="shared" si="39"/>
        <v>0</v>
      </c>
      <c r="F150" s="72"/>
      <c r="G150" s="72"/>
      <c r="H150" s="72">
        <f t="shared" si="44"/>
        <v>0</v>
      </c>
      <c r="I150" s="46" t="s">
        <v>275</v>
      </c>
    </row>
    <row r="151" spans="2:9">
      <c r="B151" s="8" t="s">
        <v>78</v>
      </c>
      <c r="C151" s="72">
        <f>SUM(C152:C158)</f>
        <v>0</v>
      </c>
      <c r="D151" s="72">
        <f t="shared" ref="D151:H151" si="45">SUM(D152:D158)</f>
        <v>0</v>
      </c>
      <c r="E151" s="72">
        <f t="shared" si="45"/>
        <v>0</v>
      </c>
      <c r="F151" s="72">
        <f t="shared" si="45"/>
        <v>0</v>
      </c>
      <c r="G151" s="72">
        <f t="shared" si="45"/>
        <v>0</v>
      </c>
      <c r="H151" s="72">
        <f t="shared" si="45"/>
        <v>0</v>
      </c>
    </row>
    <row r="152" spans="2:9">
      <c r="B152" s="9" t="s">
        <v>79</v>
      </c>
      <c r="C152" s="72"/>
      <c r="D152" s="72"/>
      <c r="E152" s="72">
        <f t="shared" si="39"/>
        <v>0</v>
      </c>
      <c r="F152" s="72"/>
      <c r="G152" s="72"/>
      <c r="H152" s="72">
        <f t="shared" ref="H152:H158" si="46">E152-F152</f>
        <v>0</v>
      </c>
      <c r="I152" s="47" t="s">
        <v>276</v>
      </c>
    </row>
    <row r="153" spans="2:9">
      <c r="B153" s="9" t="s">
        <v>80</v>
      </c>
      <c r="C153" s="72"/>
      <c r="D153" s="72"/>
      <c r="E153" s="72">
        <f t="shared" si="39"/>
        <v>0</v>
      </c>
      <c r="F153" s="72"/>
      <c r="G153" s="72"/>
      <c r="H153" s="72">
        <f t="shared" si="46"/>
        <v>0</v>
      </c>
      <c r="I153" s="47" t="s">
        <v>277</v>
      </c>
    </row>
    <row r="154" spans="2:9">
      <c r="B154" s="9" t="s">
        <v>81</v>
      </c>
      <c r="C154" s="72"/>
      <c r="D154" s="72"/>
      <c r="E154" s="72">
        <f t="shared" si="39"/>
        <v>0</v>
      </c>
      <c r="F154" s="72"/>
      <c r="G154" s="72"/>
      <c r="H154" s="72">
        <f t="shared" si="46"/>
        <v>0</v>
      </c>
      <c r="I154" s="47" t="s">
        <v>278</v>
      </c>
    </row>
    <row r="155" spans="2:9">
      <c r="B155" s="2" t="s">
        <v>82</v>
      </c>
      <c r="C155" s="72"/>
      <c r="D155" s="72"/>
      <c r="E155" s="72">
        <f t="shared" si="39"/>
        <v>0</v>
      </c>
      <c r="F155" s="72"/>
      <c r="G155" s="72"/>
      <c r="H155" s="72">
        <f t="shared" si="46"/>
        <v>0</v>
      </c>
      <c r="I155" s="47" t="s">
        <v>279</v>
      </c>
    </row>
    <row r="156" spans="2:9">
      <c r="B156" s="9" t="s">
        <v>83</v>
      </c>
      <c r="C156" s="72"/>
      <c r="D156" s="72"/>
      <c r="E156" s="72">
        <f t="shared" si="39"/>
        <v>0</v>
      </c>
      <c r="F156" s="72"/>
      <c r="G156" s="72"/>
      <c r="H156" s="72">
        <f t="shared" si="46"/>
        <v>0</v>
      </c>
      <c r="I156" s="47" t="s">
        <v>280</v>
      </c>
    </row>
    <row r="157" spans="2:9">
      <c r="B157" s="9" t="s">
        <v>84</v>
      </c>
      <c r="C157" s="72"/>
      <c r="D157" s="72"/>
      <c r="E157" s="72">
        <f t="shared" si="39"/>
        <v>0</v>
      </c>
      <c r="F157" s="72"/>
      <c r="G157" s="72"/>
      <c r="H157" s="72">
        <f t="shared" si="46"/>
        <v>0</v>
      </c>
      <c r="I157" s="47" t="s">
        <v>281</v>
      </c>
    </row>
    <row r="158" spans="2:9">
      <c r="B158" s="9" t="s">
        <v>85</v>
      </c>
      <c r="C158" s="72"/>
      <c r="D158" s="72"/>
      <c r="E158" s="72">
        <f t="shared" si="39"/>
        <v>0</v>
      </c>
      <c r="F158" s="72"/>
      <c r="G158" s="72"/>
      <c r="H158" s="72">
        <f t="shared" si="46"/>
        <v>0</v>
      </c>
      <c r="I158" s="47" t="s">
        <v>282</v>
      </c>
    </row>
    <row r="159" spans="2:9">
      <c r="B159" s="3"/>
      <c r="C159" s="73"/>
      <c r="D159" s="73"/>
      <c r="E159" s="73"/>
      <c r="F159" s="73"/>
      <c r="G159" s="73"/>
      <c r="H159" s="73"/>
    </row>
    <row r="160" spans="2:9">
      <c r="B160" s="4" t="s">
        <v>87</v>
      </c>
      <c r="C160" s="71">
        <f>C10+C85</f>
        <v>7111891</v>
      </c>
      <c r="D160" s="71">
        <f t="shared" ref="D160:H160" si="47">D10+D85</f>
        <v>0</v>
      </c>
      <c r="E160" s="71">
        <f t="shared" si="47"/>
        <v>7111891</v>
      </c>
      <c r="F160" s="71">
        <f t="shared" si="47"/>
        <v>1555948.1899999997</v>
      </c>
      <c r="G160" s="71">
        <f t="shared" si="47"/>
        <v>1416558.8199999998</v>
      </c>
      <c r="H160" s="71">
        <f t="shared" si="47"/>
        <v>5555942.8100000005</v>
      </c>
    </row>
    <row r="161" spans="2:8">
      <c r="B161" s="6"/>
      <c r="C161" s="74"/>
      <c r="D161" s="74"/>
      <c r="E161" s="74"/>
      <c r="F161" s="74"/>
      <c r="G161" s="74"/>
      <c r="H161" s="74"/>
    </row>
    <row r="162" spans="2:8">
      <c r="B162" s="1"/>
    </row>
    <row r="163" spans="2:8" s="19" customFormat="1">
      <c r="B163" s="20"/>
    </row>
    <row r="164" spans="2:8" s="19" customFormat="1">
      <c r="B164" s="20"/>
    </row>
    <row r="165" spans="2:8" s="19" customFormat="1">
      <c r="B165" s="20"/>
    </row>
    <row r="166" spans="2:8" s="19" customFormat="1">
      <c r="B166" s="20"/>
    </row>
    <row r="167" spans="2:8" s="19" customFormat="1">
      <c r="B167" s="20"/>
    </row>
    <row r="173" spans="2:8">
      <c r="B173" s="80" t="s">
        <v>341</v>
      </c>
      <c r="C173" s="81"/>
      <c r="D173" s="81"/>
      <c r="E173" s="81"/>
      <c r="F173" s="81"/>
      <c r="G173" s="81"/>
      <c r="H173" s="81"/>
    </row>
    <row r="174" spans="2:8">
      <c r="B174" s="82" t="s">
        <v>342</v>
      </c>
      <c r="C174" s="83"/>
      <c r="D174" s="83"/>
      <c r="E174" s="83"/>
      <c r="F174" s="86" t="s">
        <v>343</v>
      </c>
      <c r="G174" s="87"/>
      <c r="H174" s="87"/>
    </row>
    <row r="175" spans="2:8">
      <c r="B175" s="84" t="s">
        <v>344</v>
      </c>
      <c r="C175" s="83"/>
      <c r="D175" s="83"/>
      <c r="E175" s="83"/>
      <c r="F175" s="88" t="s">
        <v>345</v>
      </c>
      <c r="G175" s="89"/>
      <c r="H175" s="89"/>
    </row>
    <row r="176" spans="2:8">
      <c r="B176" s="19"/>
      <c r="C176" s="19"/>
      <c r="D176" s="19"/>
      <c r="E176" s="19"/>
      <c r="F176" s="19"/>
      <c r="G176" s="19"/>
      <c r="H176" s="19"/>
    </row>
  </sheetData>
  <mergeCells count="11">
    <mergeCell ref="F174:H174"/>
    <mergeCell ref="F175:H175"/>
    <mergeCell ref="B2:H2"/>
    <mergeCell ref="B8:B9"/>
    <mergeCell ref="C8:G8"/>
    <mergeCell ref="H8:H9"/>
    <mergeCell ref="B3:H3"/>
    <mergeCell ref="B4:H4"/>
    <mergeCell ref="B5:H5"/>
    <mergeCell ref="B6:H6"/>
    <mergeCell ref="B7:H7"/>
  </mergeCells>
  <pageMargins left="0.23622047244094491" right="0.23622047244094491" top="0.74803149606299213" bottom="0.74803149606299213" header="0.31496062992125984" footer="0.31496062992125984"/>
  <pageSetup scale="58" fitToHeight="0" orientation="landscape" r:id="rId1"/>
  <rowBreaks count="2" manualBreakCount="2">
    <brk id="48" min="1" max="7" man="1"/>
    <brk id="93" min="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showGridLines="0" zoomScaleNormal="100" workbookViewId="0">
      <selection activeCell="A3" sqref="A3:G3"/>
    </sheetView>
  </sheetViews>
  <sheetFormatPr baseColWidth="10" defaultRowHeight="15"/>
  <cols>
    <col min="1" max="1" width="58.140625" customWidth="1"/>
    <col min="2" max="7" width="21.7109375" customWidth="1"/>
  </cols>
  <sheetData>
    <row r="1" spans="1:7" s="19" customFormat="1"/>
    <row r="2" spans="1:7" ht="53.25" customHeight="1">
      <c r="A2" s="90" t="s">
        <v>88</v>
      </c>
      <c r="B2" s="90"/>
      <c r="C2" s="90"/>
      <c r="D2" s="90"/>
      <c r="E2" s="90"/>
      <c r="F2" s="90"/>
      <c r="G2" s="90"/>
    </row>
    <row r="3" spans="1:7">
      <c r="A3" s="105" t="s">
        <v>340</v>
      </c>
      <c r="B3" s="106"/>
      <c r="C3" s="106"/>
      <c r="D3" s="106"/>
      <c r="E3" s="106"/>
      <c r="F3" s="106"/>
      <c r="G3" s="107"/>
    </row>
    <row r="4" spans="1:7">
      <c r="A4" s="108" t="s">
        <v>1</v>
      </c>
      <c r="B4" s="109"/>
      <c r="C4" s="109"/>
      <c r="D4" s="109"/>
      <c r="E4" s="109"/>
      <c r="F4" s="109"/>
      <c r="G4" s="110"/>
    </row>
    <row r="5" spans="1:7">
      <c r="A5" s="108" t="s">
        <v>89</v>
      </c>
      <c r="B5" s="109"/>
      <c r="C5" s="109"/>
      <c r="D5" s="109"/>
      <c r="E5" s="109"/>
      <c r="F5" s="109"/>
      <c r="G5" s="110"/>
    </row>
    <row r="6" spans="1:7">
      <c r="A6" s="111" t="s">
        <v>339</v>
      </c>
      <c r="B6" s="112"/>
      <c r="C6" s="112"/>
      <c r="D6" s="112"/>
      <c r="E6" s="112"/>
      <c r="F6" s="112"/>
      <c r="G6" s="113"/>
    </row>
    <row r="7" spans="1:7">
      <c r="A7" s="98" t="s">
        <v>3</v>
      </c>
      <c r="B7" s="99"/>
      <c r="C7" s="99"/>
      <c r="D7" s="99"/>
      <c r="E7" s="99"/>
      <c r="F7" s="99"/>
      <c r="G7" s="100"/>
    </row>
    <row r="8" spans="1:7">
      <c r="A8" s="101" t="s">
        <v>4</v>
      </c>
      <c r="B8" s="102" t="s">
        <v>5</v>
      </c>
      <c r="C8" s="102"/>
      <c r="D8" s="102"/>
      <c r="E8" s="102"/>
      <c r="F8" s="102"/>
      <c r="G8" s="103" t="s">
        <v>6</v>
      </c>
    </row>
    <row r="9" spans="1:7" ht="30">
      <c r="A9" s="97"/>
      <c r="B9" s="26" t="s">
        <v>7</v>
      </c>
      <c r="C9" s="27" t="s">
        <v>90</v>
      </c>
      <c r="D9" s="26" t="s">
        <v>91</v>
      </c>
      <c r="E9" s="26" t="s">
        <v>10</v>
      </c>
      <c r="F9" s="26" t="s">
        <v>92</v>
      </c>
      <c r="G9" s="104"/>
    </row>
    <row r="10" spans="1:7">
      <c r="A10" s="14" t="s">
        <v>93</v>
      </c>
      <c r="B10" s="66">
        <f>SUM(B11:B19)</f>
        <v>7111891</v>
      </c>
      <c r="C10" s="66">
        <f t="shared" ref="C10:G10" si="0">SUM(C11:C19)</f>
        <v>0</v>
      </c>
      <c r="D10" s="66">
        <f t="shared" si="0"/>
        <v>7111891</v>
      </c>
      <c r="E10" s="66">
        <f t="shared" si="0"/>
        <v>1555948.19</v>
      </c>
      <c r="F10" s="66">
        <f t="shared" si="0"/>
        <v>1416558.82</v>
      </c>
      <c r="G10" s="66">
        <f t="shared" si="0"/>
        <v>5555942.8100000005</v>
      </c>
    </row>
    <row r="11" spans="1:7">
      <c r="A11" s="76">
        <v>3112</v>
      </c>
      <c r="B11" s="77">
        <v>7111891</v>
      </c>
      <c r="C11" s="77">
        <v>0</v>
      </c>
      <c r="D11" s="67">
        <f>B11+C11</f>
        <v>7111891</v>
      </c>
      <c r="E11" s="77">
        <v>1555948.19</v>
      </c>
      <c r="F11" s="77">
        <v>1416558.82</v>
      </c>
      <c r="G11" s="67">
        <f>D11-E11</f>
        <v>5555942.8100000005</v>
      </c>
    </row>
    <row r="12" spans="1:7">
      <c r="A12" s="18" t="s">
        <v>95</v>
      </c>
      <c r="B12" s="67"/>
      <c r="C12" s="67"/>
      <c r="D12" s="67">
        <f t="shared" ref="D12:D18" si="1">B12+C12</f>
        <v>0</v>
      </c>
      <c r="E12" s="67"/>
      <c r="F12" s="67"/>
      <c r="G12" s="67">
        <f t="shared" ref="G12:G18" si="2">D12-E12</f>
        <v>0</v>
      </c>
    </row>
    <row r="13" spans="1:7">
      <c r="A13" s="18" t="s">
        <v>96</v>
      </c>
      <c r="B13" s="67"/>
      <c r="C13" s="67"/>
      <c r="D13" s="67">
        <f t="shared" si="1"/>
        <v>0</v>
      </c>
      <c r="E13" s="67"/>
      <c r="F13" s="67"/>
      <c r="G13" s="67">
        <f t="shared" si="2"/>
        <v>0</v>
      </c>
    </row>
    <row r="14" spans="1:7">
      <c r="A14" s="18" t="s">
        <v>97</v>
      </c>
      <c r="B14" s="67"/>
      <c r="C14" s="67"/>
      <c r="D14" s="67">
        <f t="shared" si="1"/>
        <v>0</v>
      </c>
      <c r="E14" s="67"/>
      <c r="F14" s="67"/>
      <c r="G14" s="67">
        <f t="shared" si="2"/>
        <v>0</v>
      </c>
    </row>
    <row r="15" spans="1:7">
      <c r="A15" s="18" t="s">
        <v>98</v>
      </c>
      <c r="B15" s="67"/>
      <c r="C15" s="67"/>
      <c r="D15" s="67">
        <f t="shared" si="1"/>
        <v>0</v>
      </c>
      <c r="E15" s="67"/>
      <c r="F15" s="67"/>
      <c r="G15" s="67">
        <f t="shared" si="2"/>
        <v>0</v>
      </c>
    </row>
    <row r="16" spans="1:7">
      <c r="A16" s="18" t="s">
        <v>99</v>
      </c>
      <c r="B16" s="67"/>
      <c r="C16" s="67"/>
      <c r="D16" s="67">
        <f t="shared" si="1"/>
        <v>0</v>
      </c>
      <c r="E16" s="67"/>
      <c r="F16" s="67"/>
      <c r="G16" s="67">
        <f t="shared" si="2"/>
        <v>0</v>
      </c>
    </row>
    <row r="17" spans="1:7">
      <c r="A17" s="18" t="s">
        <v>100</v>
      </c>
      <c r="B17" s="67"/>
      <c r="C17" s="67"/>
      <c r="D17" s="67">
        <f t="shared" si="1"/>
        <v>0</v>
      </c>
      <c r="E17" s="67"/>
      <c r="F17" s="67"/>
      <c r="G17" s="67">
        <f t="shared" si="2"/>
        <v>0</v>
      </c>
    </row>
    <row r="18" spans="1:7">
      <c r="A18" s="18" t="s">
        <v>101</v>
      </c>
      <c r="B18" s="67"/>
      <c r="C18" s="67"/>
      <c r="D18" s="67">
        <f t="shared" si="1"/>
        <v>0</v>
      </c>
      <c r="E18" s="67"/>
      <c r="F18" s="67"/>
      <c r="G18" s="67">
        <f t="shared" si="2"/>
        <v>0</v>
      </c>
    </row>
    <row r="19" spans="1:7">
      <c r="A19" s="17" t="s">
        <v>102</v>
      </c>
      <c r="B19" s="68"/>
      <c r="C19" s="68"/>
      <c r="D19" s="68"/>
      <c r="E19" s="68"/>
      <c r="F19" s="68"/>
      <c r="G19" s="68"/>
    </row>
    <row r="20" spans="1:7">
      <c r="A20" s="15" t="s">
        <v>103</v>
      </c>
      <c r="B20" s="69">
        <f>SUM(B21:B29)</f>
        <v>0</v>
      </c>
      <c r="C20" s="69">
        <f t="shared" ref="C20:G20" si="3">SUM(C21:C29)</f>
        <v>0</v>
      </c>
      <c r="D20" s="69">
        <f t="shared" si="3"/>
        <v>0</v>
      </c>
      <c r="E20" s="69">
        <f t="shared" si="3"/>
        <v>0</v>
      </c>
      <c r="F20" s="69">
        <f t="shared" si="3"/>
        <v>0</v>
      </c>
      <c r="G20" s="69">
        <f t="shared" si="3"/>
        <v>0</v>
      </c>
    </row>
    <row r="21" spans="1:7">
      <c r="A21" s="18" t="s">
        <v>94</v>
      </c>
      <c r="B21" s="67"/>
      <c r="C21" s="67"/>
      <c r="D21" s="67">
        <f t="shared" ref="D21:D29" si="4">B21+C21</f>
        <v>0</v>
      </c>
      <c r="E21" s="67"/>
      <c r="F21" s="67"/>
      <c r="G21" s="67">
        <f t="shared" ref="G21:G29" si="5">D21-E21</f>
        <v>0</v>
      </c>
    </row>
    <row r="22" spans="1:7">
      <c r="A22" s="18" t="s">
        <v>95</v>
      </c>
      <c r="B22" s="67"/>
      <c r="C22" s="67"/>
      <c r="D22" s="67">
        <f t="shared" si="4"/>
        <v>0</v>
      </c>
      <c r="E22" s="67"/>
      <c r="F22" s="67"/>
      <c r="G22" s="67">
        <f t="shared" si="5"/>
        <v>0</v>
      </c>
    </row>
    <row r="23" spans="1:7">
      <c r="A23" s="18" t="s">
        <v>96</v>
      </c>
      <c r="B23" s="67"/>
      <c r="C23" s="67"/>
      <c r="D23" s="67">
        <f t="shared" si="4"/>
        <v>0</v>
      </c>
      <c r="E23" s="67"/>
      <c r="F23" s="67"/>
      <c r="G23" s="67">
        <f t="shared" si="5"/>
        <v>0</v>
      </c>
    </row>
    <row r="24" spans="1:7">
      <c r="A24" s="18" t="s">
        <v>97</v>
      </c>
      <c r="B24" s="67"/>
      <c r="C24" s="67"/>
      <c r="D24" s="67">
        <f t="shared" si="4"/>
        <v>0</v>
      </c>
      <c r="E24" s="67"/>
      <c r="F24" s="67"/>
      <c r="G24" s="67">
        <f t="shared" si="5"/>
        <v>0</v>
      </c>
    </row>
    <row r="25" spans="1:7">
      <c r="A25" s="18" t="s">
        <v>98</v>
      </c>
      <c r="B25" s="67"/>
      <c r="C25" s="67"/>
      <c r="D25" s="67">
        <f t="shared" si="4"/>
        <v>0</v>
      </c>
      <c r="E25" s="67"/>
      <c r="F25" s="67"/>
      <c r="G25" s="67">
        <f t="shared" si="5"/>
        <v>0</v>
      </c>
    </row>
    <row r="26" spans="1:7">
      <c r="A26" s="18" t="s">
        <v>99</v>
      </c>
      <c r="B26" s="67"/>
      <c r="C26" s="67"/>
      <c r="D26" s="67">
        <f t="shared" si="4"/>
        <v>0</v>
      </c>
      <c r="E26" s="67"/>
      <c r="F26" s="67"/>
      <c r="G26" s="67">
        <f t="shared" si="5"/>
        <v>0</v>
      </c>
    </row>
    <row r="27" spans="1:7">
      <c r="A27" s="18" t="s">
        <v>100</v>
      </c>
      <c r="B27" s="67"/>
      <c r="C27" s="67"/>
      <c r="D27" s="67">
        <f t="shared" si="4"/>
        <v>0</v>
      </c>
      <c r="E27" s="67"/>
      <c r="F27" s="67"/>
      <c r="G27" s="67">
        <f t="shared" si="5"/>
        <v>0</v>
      </c>
    </row>
    <row r="28" spans="1:7">
      <c r="A28" s="18" t="s">
        <v>101</v>
      </c>
      <c r="B28" s="67"/>
      <c r="C28" s="67"/>
      <c r="D28" s="67">
        <f t="shared" si="4"/>
        <v>0</v>
      </c>
      <c r="E28" s="67"/>
      <c r="F28" s="67"/>
      <c r="G28" s="67">
        <f t="shared" si="5"/>
        <v>0</v>
      </c>
    </row>
    <row r="29" spans="1:7">
      <c r="A29" s="17" t="s">
        <v>102</v>
      </c>
      <c r="B29" s="68"/>
      <c r="C29" s="68"/>
      <c r="D29" s="67">
        <f t="shared" si="4"/>
        <v>0</v>
      </c>
      <c r="E29" s="67"/>
      <c r="F29" s="67"/>
      <c r="G29" s="67">
        <f t="shared" si="5"/>
        <v>0</v>
      </c>
    </row>
    <row r="30" spans="1:7">
      <c r="A30" s="15" t="s">
        <v>87</v>
      </c>
      <c r="B30" s="69">
        <f>B10+B20</f>
        <v>7111891</v>
      </c>
      <c r="C30" s="69">
        <f t="shared" ref="C30:F30" si="6">C10+C20</f>
        <v>0</v>
      </c>
      <c r="D30" s="69">
        <f>B30+C30</f>
        <v>7111891</v>
      </c>
      <c r="E30" s="69">
        <f t="shared" si="6"/>
        <v>1555948.19</v>
      </c>
      <c r="F30" s="69">
        <f t="shared" si="6"/>
        <v>1416558.82</v>
      </c>
      <c r="G30" s="69">
        <f>D30-E30</f>
        <v>5555942.8100000005</v>
      </c>
    </row>
    <row r="31" spans="1:7">
      <c r="A31" s="16"/>
      <c r="B31" s="70"/>
      <c r="C31" s="70"/>
      <c r="D31" s="70"/>
      <c r="E31" s="70"/>
      <c r="F31" s="70"/>
      <c r="G31" s="70"/>
    </row>
    <row r="32" spans="1:7">
      <c r="A32" s="13"/>
      <c r="B32" s="12"/>
      <c r="C32" s="12"/>
      <c r="D32" s="12"/>
      <c r="E32" s="12"/>
      <c r="F32" s="12"/>
      <c r="G32" s="12"/>
    </row>
    <row r="42" spans="1:7">
      <c r="A42" s="80" t="s">
        <v>346</v>
      </c>
      <c r="B42" s="81"/>
      <c r="C42" s="81"/>
      <c r="D42" s="81"/>
      <c r="E42" s="117" t="s">
        <v>347</v>
      </c>
      <c r="F42" s="118"/>
      <c r="G42" s="118"/>
    </row>
    <row r="43" spans="1:7">
      <c r="A43" s="119" t="s">
        <v>342</v>
      </c>
      <c r="B43" s="81"/>
      <c r="C43" s="81"/>
      <c r="D43" s="81"/>
      <c r="E43" s="120" t="s">
        <v>343</v>
      </c>
      <c r="F43" s="121"/>
      <c r="G43" s="121"/>
    </row>
    <row r="44" spans="1:7">
      <c r="A44" s="122" t="s">
        <v>344</v>
      </c>
      <c r="B44" s="81"/>
      <c r="C44" s="81"/>
      <c r="D44" s="81"/>
      <c r="E44" s="123" t="s">
        <v>345</v>
      </c>
      <c r="F44" s="124"/>
      <c r="G44" s="124"/>
    </row>
  </sheetData>
  <mergeCells count="12">
    <mergeCell ref="E42:G42"/>
    <mergeCell ref="E43:G43"/>
    <mergeCell ref="E44:G44"/>
    <mergeCell ref="A7:G7"/>
    <mergeCell ref="A8:A9"/>
    <mergeCell ref="B8:F8"/>
    <mergeCell ref="G8:G9"/>
    <mergeCell ref="A2:G2"/>
    <mergeCell ref="A3:G3"/>
    <mergeCell ref="A4:G4"/>
    <mergeCell ref="A5:G5"/>
    <mergeCell ref="A6:G6"/>
  </mergeCells>
  <pageMargins left="0.25" right="0.25" top="0.75" bottom="0.75" header="0.3" footer="0.3"/>
  <pageSetup scale="7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showGridLines="0" topLeftCell="B71" zoomScaleNormal="100" workbookViewId="0">
      <selection activeCell="M14" sqref="M14"/>
    </sheetView>
  </sheetViews>
  <sheetFormatPr baseColWidth="10" defaultRowHeight="15"/>
  <cols>
    <col min="1" max="1" width="42.42578125" style="135" customWidth="1"/>
    <col min="2" max="2" width="14.5703125" customWidth="1"/>
    <col min="3" max="3" width="14.28515625" bestFit="1" customWidth="1"/>
    <col min="4" max="4" width="15.28515625" customWidth="1"/>
    <col min="5" max="5" width="14.5703125" customWidth="1"/>
    <col min="6" max="6" width="14.7109375" customWidth="1"/>
    <col min="7" max="7" width="15.28515625" bestFit="1" customWidth="1"/>
  </cols>
  <sheetData>
    <row r="1" spans="1:8" ht="38.25" customHeight="1">
      <c r="A1" s="114" t="s">
        <v>104</v>
      </c>
      <c r="B1" s="115"/>
      <c r="C1" s="115"/>
      <c r="D1" s="115"/>
      <c r="E1" s="115"/>
      <c r="F1" s="115"/>
      <c r="G1" s="115"/>
    </row>
    <row r="2" spans="1:8">
      <c r="A2" s="105" t="s">
        <v>348</v>
      </c>
      <c r="B2" s="106"/>
      <c r="C2" s="106"/>
      <c r="D2" s="106"/>
      <c r="E2" s="106"/>
      <c r="F2" s="106"/>
      <c r="G2" s="107"/>
    </row>
    <row r="3" spans="1:8">
      <c r="A3" s="108" t="s">
        <v>105</v>
      </c>
      <c r="B3" s="109"/>
      <c r="C3" s="109"/>
      <c r="D3" s="109"/>
      <c r="E3" s="109"/>
      <c r="F3" s="109"/>
      <c r="G3" s="110"/>
    </row>
    <row r="4" spans="1:8">
      <c r="A4" s="108" t="s">
        <v>106</v>
      </c>
      <c r="B4" s="109"/>
      <c r="C4" s="109"/>
      <c r="D4" s="109"/>
      <c r="E4" s="109"/>
      <c r="F4" s="109"/>
      <c r="G4" s="110"/>
    </row>
    <row r="5" spans="1:8">
      <c r="A5" s="111" t="s">
        <v>339</v>
      </c>
      <c r="B5" s="112"/>
      <c r="C5" s="112"/>
      <c r="D5" s="112"/>
      <c r="E5" s="112"/>
      <c r="F5" s="112"/>
      <c r="G5" s="113"/>
    </row>
    <row r="6" spans="1:8">
      <c r="A6" s="98" t="s">
        <v>3</v>
      </c>
      <c r="B6" s="99"/>
      <c r="C6" s="99"/>
      <c r="D6" s="99"/>
      <c r="E6" s="99"/>
      <c r="F6" s="99"/>
      <c r="G6" s="100"/>
    </row>
    <row r="7" spans="1:8">
      <c r="A7" s="127" t="s">
        <v>4</v>
      </c>
      <c r="B7" s="98" t="s">
        <v>5</v>
      </c>
      <c r="C7" s="99"/>
      <c r="D7" s="99"/>
      <c r="E7" s="99"/>
      <c r="F7" s="100"/>
      <c r="G7" s="93" t="s">
        <v>107</v>
      </c>
    </row>
    <row r="8" spans="1:8" ht="30">
      <c r="A8" s="127"/>
      <c r="B8" s="22" t="s">
        <v>7</v>
      </c>
      <c r="C8" s="21" t="s">
        <v>108</v>
      </c>
      <c r="D8" s="22" t="s">
        <v>9</v>
      </c>
      <c r="E8" s="22" t="s">
        <v>10</v>
      </c>
      <c r="F8" s="23" t="s">
        <v>92</v>
      </c>
      <c r="G8" s="92"/>
    </row>
    <row r="9" spans="1:8">
      <c r="A9" s="128" t="s">
        <v>109</v>
      </c>
      <c r="B9" s="60">
        <f>B10+B19+B27+B37</f>
        <v>7111891</v>
      </c>
      <c r="C9" s="60">
        <f t="shared" ref="C9:G9" si="0">C10+C19+C27+C37</f>
        <v>0</v>
      </c>
      <c r="D9" s="60">
        <f t="shared" si="0"/>
        <v>7111891</v>
      </c>
      <c r="E9" s="60">
        <f t="shared" si="0"/>
        <v>1555948.19</v>
      </c>
      <c r="F9" s="60">
        <f t="shared" si="0"/>
        <v>1416558.82</v>
      </c>
      <c r="G9" s="60">
        <f t="shared" si="0"/>
        <v>5555942.8100000005</v>
      </c>
    </row>
    <row r="10" spans="1:8">
      <c r="A10" s="129" t="s">
        <v>110</v>
      </c>
      <c r="B10" s="61">
        <f>SUM(B11:B18)</f>
        <v>7111891</v>
      </c>
      <c r="C10" s="61">
        <f t="shared" ref="C10:G10" si="1">SUM(C11:C18)</f>
        <v>0</v>
      </c>
      <c r="D10" s="61">
        <f t="shared" si="1"/>
        <v>7111891</v>
      </c>
      <c r="E10" s="61">
        <f t="shared" si="1"/>
        <v>1555948.19</v>
      </c>
      <c r="F10" s="61">
        <f t="shared" si="1"/>
        <v>1416558.82</v>
      </c>
      <c r="G10" s="61">
        <f t="shared" si="1"/>
        <v>5555942.8100000005</v>
      </c>
    </row>
    <row r="11" spans="1:8">
      <c r="A11" s="129" t="s">
        <v>111</v>
      </c>
      <c r="B11" s="61"/>
      <c r="C11" s="61"/>
      <c r="D11" s="61">
        <f>B11+C11</f>
        <v>0</v>
      </c>
      <c r="E11" s="61"/>
      <c r="F11" s="61"/>
      <c r="G11" s="61">
        <f>D11-E11</f>
        <v>0</v>
      </c>
      <c r="H11" s="48" t="s">
        <v>283</v>
      </c>
    </row>
    <row r="12" spans="1:8">
      <c r="A12" s="129" t="s">
        <v>112</v>
      </c>
      <c r="B12" s="61"/>
      <c r="C12" s="61"/>
      <c r="D12" s="61">
        <f t="shared" ref="D12:D18" si="2">B12+C12</f>
        <v>0</v>
      </c>
      <c r="E12" s="61"/>
      <c r="F12" s="61"/>
      <c r="G12" s="61">
        <f t="shared" ref="G12:G18" si="3">D12-E12</f>
        <v>0</v>
      </c>
      <c r="H12" s="48" t="s">
        <v>284</v>
      </c>
    </row>
    <row r="13" spans="1:8">
      <c r="A13" s="129" t="s">
        <v>113</v>
      </c>
      <c r="B13" s="78">
        <v>7111891</v>
      </c>
      <c r="C13" s="78">
        <v>0</v>
      </c>
      <c r="D13" s="61">
        <f t="shared" si="2"/>
        <v>7111891</v>
      </c>
      <c r="E13" s="78">
        <v>1555948.19</v>
      </c>
      <c r="F13" s="78">
        <v>1416558.82</v>
      </c>
      <c r="G13" s="61">
        <f t="shared" si="3"/>
        <v>5555942.8100000005</v>
      </c>
      <c r="H13" s="48" t="s">
        <v>285</v>
      </c>
    </row>
    <row r="14" spans="1:8">
      <c r="A14" s="129" t="s">
        <v>114</v>
      </c>
      <c r="B14" s="61"/>
      <c r="C14" s="61"/>
      <c r="D14" s="61">
        <f t="shared" si="2"/>
        <v>0</v>
      </c>
      <c r="E14" s="61"/>
      <c r="F14" s="61"/>
      <c r="G14" s="61">
        <f t="shared" si="3"/>
        <v>0</v>
      </c>
      <c r="H14" s="48" t="s">
        <v>286</v>
      </c>
    </row>
    <row r="15" spans="1:8">
      <c r="A15" s="129" t="s">
        <v>115</v>
      </c>
      <c r="B15" s="61"/>
      <c r="C15" s="61"/>
      <c r="D15" s="61">
        <f t="shared" si="2"/>
        <v>0</v>
      </c>
      <c r="E15" s="61"/>
      <c r="F15" s="61"/>
      <c r="G15" s="61">
        <f t="shared" si="3"/>
        <v>0</v>
      </c>
      <c r="H15" s="48" t="s">
        <v>287</v>
      </c>
    </row>
    <row r="16" spans="1:8">
      <c r="A16" s="129" t="s">
        <v>116</v>
      </c>
      <c r="B16" s="61"/>
      <c r="C16" s="61"/>
      <c r="D16" s="61">
        <f t="shared" si="2"/>
        <v>0</v>
      </c>
      <c r="E16" s="61"/>
      <c r="F16" s="61"/>
      <c r="G16" s="61">
        <f t="shared" si="3"/>
        <v>0</v>
      </c>
      <c r="H16" s="48" t="s">
        <v>288</v>
      </c>
    </row>
    <row r="17" spans="1:8">
      <c r="A17" s="129" t="s">
        <v>117</v>
      </c>
      <c r="B17" s="61"/>
      <c r="C17" s="61"/>
      <c r="D17" s="61">
        <f t="shared" si="2"/>
        <v>0</v>
      </c>
      <c r="E17" s="61"/>
      <c r="F17" s="61"/>
      <c r="G17" s="61">
        <f t="shared" si="3"/>
        <v>0</v>
      </c>
      <c r="H17" s="48" t="s">
        <v>289</v>
      </c>
    </row>
    <row r="18" spans="1:8">
      <c r="A18" s="129" t="s">
        <v>118</v>
      </c>
      <c r="B18" s="61"/>
      <c r="C18" s="61"/>
      <c r="D18" s="61">
        <f t="shared" si="2"/>
        <v>0</v>
      </c>
      <c r="E18" s="61"/>
      <c r="F18" s="61"/>
      <c r="G18" s="61">
        <f t="shared" si="3"/>
        <v>0</v>
      </c>
      <c r="H18" s="48" t="s">
        <v>290</v>
      </c>
    </row>
    <row r="19" spans="1:8">
      <c r="A19" s="129" t="s">
        <v>119</v>
      </c>
      <c r="B19" s="61">
        <f>SUM(B20:B26)</f>
        <v>0</v>
      </c>
      <c r="C19" s="61">
        <f t="shared" ref="C19:G19" si="4">SUM(C20:C26)</f>
        <v>0</v>
      </c>
      <c r="D19" s="61">
        <f t="shared" si="4"/>
        <v>0</v>
      </c>
      <c r="E19" s="61">
        <f t="shared" si="4"/>
        <v>0</v>
      </c>
      <c r="F19" s="61">
        <f t="shared" si="4"/>
        <v>0</v>
      </c>
      <c r="G19" s="61">
        <f t="shared" si="4"/>
        <v>0</v>
      </c>
    </row>
    <row r="20" spans="1:8">
      <c r="A20" s="129" t="s">
        <v>120</v>
      </c>
      <c r="B20" s="61"/>
      <c r="C20" s="61"/>
      <c r="D20" s="61">
        <f t="shared" ref="D20:D26" si="5">B20+C20</f>
        <v>0</v>
      </c>
      <c r="E20" s="61"/>
      <c r="F20" s="61"/>
      <c r="G20" s="61">
        <f t="shared" ref="G20:G26" si="6">D20-E20</f>
        <v>0</v>
      </c>
      <c r="H20" s="49" t="s">
        <v>291</v>
      </c>
    </row>
    <row r="21" spans="1:8">
      <c r="A21" s="129" t="s">
        <v>121</v>
      </c>
      <c r="B21" s="61"/>
      <c r="C21" s="61"/>
      <c r="D21" s="61">
        <f t="shared" si="5"/>
        <v>0</v>
      </c>
      <c r="E21" s="61"/>
      <c r="F21" s="61"/>
      <c r="G21" s="61">
        <f t="shared" si="6"/>
        <v>0</v>
      </c>
      <c r="H21" s="49" t="s">
        <v>292</v>
      </c>
    </row>
    <row r="22" spans="1:8">
      <c r="A22" s="129" t="s">
        <v>122</v>
      </c>
      <c r="B22" s="61"/>
      <c r="C22" s="61"/>
      <c r="D22" s="61">
        <f t="shared" si="5"/>
        <v>0</v>
      </c>
      <c r="E22" s="61"/>
      <c r="F22" s="61"/>
      <c r="G22" s="61">
        <f t="shared" si="6"/>
        <v>0</v>
      </c>
      <c r="H22" s="49" t="s">
        <v>293</v>
      </c>
    </row>
    <row r="23" spans="1:8" ht="30">
      <c r="A23" s="129" t="s">
        <v>123</v>
      </c>
      <c r="B23" s="61"/>
      <c r="C23" s="61"/>
      <c r="D23" s="61">
        <f t="shared" si="5"/>
        <v>0</v>
      </c>
      <c r="E23" s="61"/>
      <c r="F23" s="61"/>
      <c r="G23" s="61">
        <f t="shared" si="6"/>
        <v>0</v>
      </c>
      <c r="H23" s="49" t="s">
        <v>294</v>
      </c>
    </row>
    <row r="24" spans="1:8">
      <c r="A24" s="129" t="s">
        <v>124</v>
      </c>
      <c r="B24" s="61"/>
      <c r="C24" s="61"/>
      <c r="D24" s="61">
        <f t="shared" si="5"/>
        <v>0</v>
      </c>
      <c r="E24" s="61"/>
      <c r="F24" s="61"/>
      <c r="G24" s="61">
        <f t="shared" si="6"/>
        <v>0</v>
      </c>
      <c r="H24" s="49" t="s">
        <v>295</v>
      </c>
    </row>
    <row r="25" spans="1:8">
      <c r="A25" s="129" t="s">
        <v>125</v>
      </c>
      <c r="B25" s="61"/>
      <c r="C25" s="61"/>
      <c r="D25" s="61">
        <f t="shared" si="5"/>
        <v>0</v>
      </c>
      <c r="E25" s="61"/>
      <c r="F25" s="61"/>
      <c r="G25" s="61">
        <f t="shared" si="6"/>
        <v>0</v>
      </c>
      <c r="H25" s="49" t="s">
        <v>296</v>
      </c>
    </row>
    <row r="26" spans="1:8">
      <c r="A26" s="129" t="s">
        <v>126</v>
      </c>
      <c r="B26" s="61"/>
      <c r="C26" s="61"/>
      <c r="D26" s="61">
        <f t="shared" si="5"/>
        <v>0</v>
      </c>
      <c r="E26" s="61"/>
      <c r="F26" s="61"/>
      <c r="G26" s="61">
        <f t="shared" si="6"/>
        <v>0</v>
      </c>
      <c r="H26" s="49" t="s">
        <v>297</v>
      </c>
    </row>
    <row r="27" spans="1:8" ht="30">
      <c r="A27" s="129" t="s">
        <v>127</v>
      </c>
      <c r="B27" s="61">
        <f>SUM(B28:B36)</f>
        <v>0</v>
      </c>
      <c r="C27" s="61">
        <f t="shared" ref="C27:G27" si="7">SUM(C28:C36)</f>
        <v>0</v>
      </c>
      <c r="D27" s="61">
        <f t="shared" si="7"/>
        <v>0</v>
      </c>
      <c r="E27" s="61">
        <f t="shared" si="7"/>
        <v>0</v>
      </c>
      <c r="F27" s="61">
        <f t="shared" si="7"/>
        <v>0</v>
      </c>
      <c r="G27" s="61">
        <f t="shared" si="7"/>
        <v>0</v>
      </c>
    </row>
    <row r="28" spans="1:8" ht="30">
      <c r="A28" s="129" t="s">
        <v>128</v>
      </c>
      <c r="B28" s="61"/>
      <c r="C28" s="61"/>
      <c r="D28" s="61">
        <f t="shared" ref="D28:D36" si="8">B28+C28</f>
        <v>0</v>
      </c>
      <c r="E28" s="61"/>
      <c r="F28" s="61"/>
      <c r="G28" s="61">
        <f t="shared" ref="G28:G36" si="9">D28-E28</f>
        <v>0</v>
      </c>
      <c r="H28" s="50" t="s">
        <v>298</v>
      </c>
    </row>
    <row r="29" spans="1:8">
      <c r="A29" s="129" t="s">
        <v>129</v>
      </c>
      <c r="B29" s="61"/>
      <c r="C29" s="61"/>
      <c r="D29" s="61">
        <f t="shared" si="8"/>
        <v>0</v>
      </c>
      <c r="E29" s="61"/>
      <c r="F29" s="61"/>
      <c r="G29" s="61">
        <f t="shared" si="9"/>
        <v>0</v>
      </c>
      <c r="H29" s="50" t="s">
        <v>299</v>
      </c>
    </row>
    <row r="30" spans="1:8">
      <c r="A30" s="129" t="s">
        <v>130</v>
      </c>
      <c r="B30" s="61"/>
      <c r="C30" s="61"/>
      <c r="D30" s="61">
        <f t="shared" si="8"/>
        <v>0</v>
      </c>
      <c r="E30" s="61"/>
      <c r="F30" s="61"/>
      <c r="G30" s="61">
        <f t="shared" si="9"/>
        <v>0</v>
      </c>
      <c r="H30" s="50" t="s">
        <v>300</v>
      </c>
    </row>
    <row r="31" spans="1:8">
      <c r="A31" s="129" t="s">
        <v>131</v>
      </c>
      <c r="B31" s="61"/>
      <c r="C31" s="61"/>
      <c r="D31" s="61">
        <f t="shared" si="8"/>
        <v>0</v>
      </c>
      <c r="E31" s="61"/>
      <c r="F31" s="61"/>
      <c r="G31" s="61">
        <f t="shared" si="9"/>
        <v>0</v>
      </c>
      <c r="H31" s="50" t="s">
        <v>301</v>
      </c>
    </row>
    <row r="32" spans="1:8">
      <c r="A32" s="129" t="s">
        <v>132</v>
      </c>
      <c r="B32" s="61"/>
      <c r="C32" s="61"/>
      <c r="D32" s="61">
        <f t="shared" si="8"/>
        <v>0</v>
      </c>
      <c r="E32" s="61"/>
      <c r="F32" s="61"/>
      <c r="G32" s="61">
        <f t="shared" si="9"/>
        <v>0</v>
      </c>
      <c r="H32" s="50" t="s">
        <v>302</v>
      </c>
    </row>
    <row r="33" spans="1:8">
      <c r="A33" s="129" t="s">
        <v>133</v>
      </c>
      <c r="B33" s="61"/>
      <c r="C33" s="61"/>
      <c r="D33" s="61">
        <f t="shared" si="8"/>
        <v>0</v>
      </c>
      <c r="E33" s="61"/>
      <c r="F33" s="61"/>
      <c r="G33" s="61">
        <f t="shared" si="9"/>
        <v>0</v>
      </c>
      <c r="H33" s="50" t="s">
        <v>303</v>
      </c>
    </row>
    <row r="34" spans="1:8">
      <c r="A34" s="129" t="s">
        <v>134</v>
      </c>
      <c r="B34" s="61"/>
      <c r="C34" s="61"/>
      <c r="D34" s="61">
        <f t="shared" si="8"/>
        <v>0</v>
      </c>
      <c r="E34" s="61"/>
      <c r="F34" s="61"/>
      <c r="G34" s="61">
        <f t="shared" si="9"/>
        <v>0</v>
      </c>
      <c r="H34" s="50" t="s">
        <v>304</v>
      </c>
    </row>
    <row r="35" spans="1:8">
      <c r="A35" s="129" t="s">
        <v>135</v>
      </c>
      <c r="B35" s="61"/>
      <c r="C35" s="61"/>
      <c r="D35" s="61">
        <f t="shared" si="8"/>
        <v>0</v>
      </c>
      <c r="E35" s="61"/>
      <c r="F35" s="61"/>
      <c r="G35" s="61">
        <f t="shared" si="9"/>
        <v>0</v>
      </c>
      <c r="H35" s="50" t="s">
        <v>305</v>
      </c>
    </row>
    <row r="36" spans="1:8">
      <c r="A36" s="129" t="s">
        <v>136</v>
      </c>
      <c r="B36" s="61"/>
      <c r="C36" s="61"/>
      <c r="D36" s="61">
        <f t="shared" si="8"/>
        <v>0</v>
      </c>
      <c r="E36" s="61"/>
      <c r="F36" s="61"/>
      <c r="G36" s="61">
        <f t="shared" si="9"/>
        <v>0</v>
      </c>
      <c r="H36" s="50" t="s">
        <v>306</v>
      </c>
    </row>
    <row r="37" spans="1:8" ht="30">
      <c r="A37" s="129" t="s">
        <v>137</v>
      </c>
      <c r="B37" s="61">
        <f>SUM(B38:B41)</f>
        <v>0</v>
      </c>
      <c r="C37" s="61">
        <f t="shared" ref="C37:G37" si="10">SUM(C38:C41)</f>
        <v>0</v>
      </c>
      <c r="D37" s="61">
        <f t="shared" si="10"/>
        <v>0</v>
      </c>
      <c r="E37" s="61">
        <f t="shared" si="10"/>
        <v>0</v>
      </c>
      <c r="F37" s="61">
        <f t="shared" si="10"/>
        <v>0</v>
      </c>
      <c r="G37" s="61">
        <f t="shared" si="10"/>
        <v>0</v>
      </c>
    </row>
    <row r="38" spans="1:8" ht="30">
      <c r="A38" s="129" t="s">
        <v>138</v>
      </c>
      <c r="B38" s="61"/>
      <c r="C38" s="61"/>
      <c r="D38" s="61">
        <f t="shared" ref="D38:D41" si="11">B38+C38</f>
        <v>0</v>
      </c>
      <c r="E38" s="61"/>
      <c r="F38" s="61"/>
      <c r="G38" s="61">
        <f t="shared" ref="G38:G41" si="12">D38-E38</f>
        <v>0</v>
      </c>
      <c r="H38" s="51" t="s">
        <v>307</v>
      </c>
    </row>
    <row r="39" spans="1:8" ht="30">
      <c r="A39" s="129" t="s">
        <v>139</v>
      </c>
      <c r="B39" s="61"/>
      <c r="C39" s="61"/>
      <c r="D39" s="61">
        <f t="shared" si="11"/>
        <v>0</v>
      </c>
      <c r="E39" s="61"/>
      <c r="F39" s="61"/>
      <c r="G39" s="61">
        <f t="shared" si="12"/>
        <v>0</v>
      </c>
      <c r="H39" s="51" t="s">
        <v>308</v>
      </c>
    </row>
    <row r="40" spans="1:8">
      <c r="A40" s="129" t="s">
        <v>140</v>
      </c>
      <c r="B40" s="61"/>
      <c r="C40" s="61"/>
      <c r="D40" s="61">
        <f t="shared" si="11"/>
        <v>0</v>
      </c>
      <c r="E40" s="61"/>
      <c r="F40" s="61"/>
      <c r="G40" s="61">
        <f t="shared" si="12"/>
        <v>0</v>
      </c>
      <c r="H40" s="51" t="s">
        <v>309</v>
      </c>
    </row>
    <row r="41" spans="1:8">
      <c r="A41" s="129" t="s">
        <v>141</v>
      </c>
      <c r="B41" s="61"/>
      <c r="C41" s="61"/>
      <c r="D41" s="61">
        <f t="shared" si="11"/>
        <v>0</v>
      </c>
      <c r="E41" s="61"/>
      <c r="F41" s="61"/>
      <c r="G41" s="61">
        <f t="shared" si="12"/>
        <v>0</v>
      </c>
      <c r="H41" s="51" t="s">
        <v>310</v>
      </c>
    </row>
    <row r="42" spans="1:8" ht="5.25" customHeight="1">
      <c r="A42" s="129"/>
      <c r="B42" s="61"/>
      <c r="C42" s="61"/>
      <c r="D42" s="61"/>
      <c r="E42" s="61"/>
      <c r="F42" s="61"/>
      <c r="G42" s="61"/>
    </row>
    <row r="43" spans="1:8">
      <c r="A43" s="130" t="s">
        <v>142</v>
      </c>
      <c r="B43" s="62">
        <f>B44+B53+B61+B71</f>
        <v>0</v>
      </c>
      <c r="C43" s="62">
        <f t="shared" ref="C43:G43" si="13">C44+C53+C61+C71</f>
        <v>0</v>
      </c>
      <c r="D43" s="62">
        <f t="shared" si="13"/>
        <v>0</v>
      </c>
      <c r="E43" s="62">
        <f t="shared" si="13"/>
        <v>0</v>
      </c>
      <c r="F43" s="62">
        <f t="shared" si="13"/>
        <v>0</v>
      </c>
      <c r="G43" s="62">
        <f t="shared" si="13"/>
        <v>0</v>
      </c>
    </row>
    <row r="44" spans="1:8">
      <c r="A44" s="129" t="s">
        <v>143</v>
      </c>
      <c r="B44" s="61">
        <f>SUM(B45:B52)</f>
        <v>0</v>
      </c>
      <c r="C44" s="61">
        <f t="shared" ref="C44:G44" si="14">SUM(C45:C52)</f>
        <v>0</v>
      </c>
      <c r="D44" s="61">
        <f t="shared" si="14"/>
        <v>0</v>
      </c>
      <c r="E44" s="61">
        <f t="shared" si="14"/>
        <v>0</v>
      </c>
      <c r="F44" s="61">
        <f t="shared" si="14"/>
        <v>0</v>
      </c>
      <c r="G44" s="61">
        <f t="shared" si="14"/>
        <v>0</v>
      </c>
    </row>
    <row r="45" spans="1:8">
      <c r="A45" s="129" t="s">
        <v>111</v>
      </c>
      <c r="B45" s="61"/>
      <c r="C45" s="61"/>
      <c r="D45" s="61">
        <f t="shared" ref="D45:D52" si="15">B45+C45</f>
        <v>0</v>
      </c>
      <c r="E45" s="61"/>
      <c r="F45" s="61"/>
      <c r="G45" s="61">
        <f t="shared" ref="G45:G52" si="16">D45-E45</f>
        <v>0</v>
      </c>
      <c r="H45" s="52" t="s">
        <v>311</v>
      </c>
    </row>
    <row r="46" spans="1:8">
      <c r="A46" s="129" t="s">
        <v>112</v>
      </c>
      <c r="B46" s="61"/>
      <c r="C46" s="61"/>
      <c r="D46" s="61">
        <f t="shared" si="15"/>
        <v>0</v>
      </c>
      <c r="E46" s="61"/>
      <c r="F46" s="61"/>
      <c r="G46" s="61">
        <f t="shared" si="16"/>
        <v>0</v>
      </c>
      <c r="H46" s="52" t="s">
        <v>312</v>
      </c>
    </row>
    <row r="47" spans="1:8">
      <c r="A47" s="129" t="s">
        <v>113</v>
      </c>
      <c r="B47" s="61"/>
      <c r="C47" s="61"/>
      <c r="D47" s="61">
        <f t="shared" si="15"/>
        <v>0</v>
      </c>
      <c r="E47" s="61"/>
      <c r="F47" s="61"/>
      <c r="G47" s="61">
        <f t="shared" si="16"/>
        <v>0</v>
      </c>
      <c r="H47" s="52" t="s">
        <v>313</v>
      </c>
    </row>
    <row r="48" spans="1:8">
      <c r="A48" s="129" t="s">
        <v>114</v>
      </c>
      <c r="B48" s="61"/>
      <c r="C48" s="61"/>
      <c r="D48" s="61">
        <f t="shared" si="15"/>
        <v>0</v>
      </c>
      <c r="E48" s="61"/>
      <c r="F48" s="61"/>
      <c r="G48" s="61">
        <f t="shared" si="16"/>
        <v>0</v>
      </c>
      <c r="H48" s="52" t="s">
        <v>314</v>
      </c>
    </row>
    <row r="49" spans="1:8">
      <c r="A49" s="129" t="s">
        <v>115</v>
      </c>
      <c r="B49" s="61"/>
      <c r="C49" s="61"/>
      <c r="D49" s="61">
        <f t="shared" si="15"/>
        <v>0</v>
      </c>
      <c r="E49" s="61"/>
      <c r="F49" s="61"/>
      <c r="G49" s="61">
        <f t="shared" si="16"/>
        <v>0</v>
      </c>
      <c r="H49" s="52" t="s">
        <v>315</v>
      </c>
    </row>
    <row r="50" spans="1:8">
      <c r="A50" s="129" t="s">
        <v>116</v>
      </c>
      <c r="B50" s="61"/>
      <c r="C50" s="61"/>
      <c r="D50" s="61">
        <f t="shared" si="15"/>
        <v>0</v>
      </c>
      <c r="E50" s="61"/>
      <c r="F50" s="61"/>
      <c r="G50" s="61">
        <f t="shared" si="16"/>
        <v>0</v>
      </c>
      <c r="H50" s="52" t="s">
        <v>316</v>
      </c>
    </row>
    <row r="51" spans="1:8">
      <c r="A51" s="129" t="s">
        <v>117</v>
      </c>
      <c r="B51" s="61"/>
      <c r="C51" s="61"/>
      <c r="D51" s="61">
        <f t="shared" si="15"/>
        <v>0</v>
      </c>
      <c r="E51" s="61"/>
      <c r="F51" s="61"/>
      <c r="G51" s="61">
        <f t="shared" si="16"/>
        <v>0</v>
      </c>
      <c r="H51" s="52" t="s">
        <v>317</v>
      </c>
    </row>
    <row r="52" spans="1:8">
      <c r="A52" s="129" t="s">
        <v>118</v>
      </c>
      <c r="B52" s="61"/>
      <c r="C52" s="61"/>
      <c r="D52" s="61">
        <f t="shared" si="15"/>
        <v>0</v>
      </c>
      <c r="E52" s="61"/>
      <c r="F52" s="61"/>
      <c r="G52" s="61">
        <f t="shared" si="16"/>
        <v>0</v>
      </c>
      <c r="H52" s="52" t="s">
        <v>318</v>
      </c>
    </row>
    <row r="53" spans="1:8">
      <c r="A53" s="129" t="s">
        <v>119</v>
      </c>
      <c r="B53" s="61">
        <f>SUM(B54:B60)</f>
        <v>0</v>
      </c>
      <c r="C53" s="61">
        <f t="shared" ref="C53:G53" si="17">SUM(C54:C60)</f>
        <v>0</v>
      </c>
      <c r="D53" s="61">
        <f t="shared" si="17"/>
        <v>0</v>
      </c>
      <c r="E53" s="61">
        <f t="shared" si="17"/>
        <v>0</v>
      </c>
      <c r="F53" s="61">
        <f t="shared" si="17"/>
        <v>0</v>
      </c>
      <c r="G53" s="61">
        <f t="shared" si="17"/>
        <v>0</v>
      </c>
    </row>
    <row r="54" spans="1:8">
      <c r="A54" s="129" t="s">
        <v>120</v>
      </c>
      <c r="B54" s="61"/>
      <c r="C54" s="61"/>
      <c r="D54" s="61">
        <f t="shared" ref="D54:D60" si="18">B54+C54</f>
        <v>0</v>
      </c>
      <c r="E54" s="61"/>
      <c r="F54" s="61"/>
      <c r="G54" s="61">
        <f t="shared" ref="G54:G60" si="19">D54-E54</f>
        <v>0</v>
      </c>
      <c r="H54" s="53" t="s">
        <v>319</v>
      </c>
    </row>
    <row r="55" spans="1:8">
      <c r="A55" s="129" t="s">
        <v>121</v>
      </c>
      <c r="B55" s="61"/>
      <c r="C55" s="61"/>
      <c r="D55" s="61">
        <f t="shared" si="18"/>
        <v>0</v>
      </c>
      <c r="E55" s="61"/>
      <c r="F55" s="61"/>
      <c r="G55" s="61">
        <f t="shared" si="19"/>
        <v>0</v>
      </c>
      <c r="H55" s="53" t="s">
        <v>320</v>
      </c>
    </row>
    <row r="56" spans="1:8">
      <c r="A56" s="129" t="s">
        <v>122</v>
      </c>
      <c r="B56" s="61"/>
      <c r="C56" s="61"/>
      <c r="D56" s="61">
        <f t="shared" si="18"/>
        <v>0</v>
      </c>
      <c r="E56" s="61"/>
      <c r="F56" s="61"/>
      <c r="G56" s="61">
        <f t="shared" si="19"/>
        <v>0</v>
      </c>
      <c r="H56" s="53" t="s">
        <v>321</v>
      </c>
    </row>
    <row r="57" spans="1:8" ht="30">
      <c r="A57" s="129" t="s">
        <v>123</v>
      </c>
      <c r="B57" s="61"/>
      <c r="C57" s="61"/>
      <c r="D57" s="61">
        <f t="shared" si="18"/>
        <v>0</v>
      </c>
      <c r="E57" s="61"/>
      <c r="F57" s="61"/>
      <c r="G57" s="61">
        <f t="shared" si="19"/>
        <v>0</v>
      </c>
      <c r="H57" s="53" t="s">
        <v>322</v>
      </c>
    </row>
    <row r="58" spans="1:8">
      <c r="A58" s="129" t="s">
        <v>124</v>
      </c>
      <c r="B58" s="61"/>
      <c r="C58" s="61"/>
      <c r="D58" s="61">
        <f t="shared" si="18"/>
        <v>0</v>
      </c>
      <c r="E58" s="61"/>
      <c r="F58" s="61"/>
      <c r="G58" s="61">
        <f t="shared" si="19"/>
        <v>0</v>
      </c>
      <c r="H58" s="53" t="s">
        <v>323</v>
      </c>
    </row>
    <row r="59" spans="1:8">
      <c r="A59" s="129" t="s">
        <v>125</v>
      </c>
      <c r="B59" s="61"/>
      <c r="C59" s="61"/>
      <c r="D59" s="61">
        <f t="shared" si="18"/>
        <v>0</v>
      </c>
      <c r="E59" s="61"/>
      <c r="F59" s="61"/>
      <c r="G59" s="61">
        <f t="shared" si="19"/>
        <v>0</v>
      </c>
      <c r="H59" s="53" t="s">
        <v>324</v>
      </c>
    </row>
    <row r="60" spans="1:8">
      <c r="A60" s="129" t="s">
        <v>126</v>
      </c>
      <c r="B60" s="61"/>
      <c r="C60" s="61"/>
      <c r="D60" s="61">
        <f t="shared" si="18"/>
        <v>0</v>
      </c>
      <c r="E60" s="61"/>
      <c r="F60" s="61"/>
      <c r="G60" s="61">
        <f t="shared" si="19"/>
        <v>0</v>
      </c>
      <c r="H60" s="53" t="s">
        <v>325</v>
      </c>
    </row>
    <row r="61" spans="1:8" ht="30">
      <c r="A61" s="129" t="s">
        <v>127</v>
      </c>
      <c r="B61" s="61">
        <f>SUM(B62:B70)</f>
        <v>0</v>
      </c>
      <c r="C61" s="61">
        <f t="shared" ref="C61:G61" si="20">SUM(C62:C70)</f>
        <v>0</v>
      </c>
      <c r="D61" s="61">
        <f t="shared" si="20"/>
        <v>0</v>
      </c>
      <c r="E61" s="61">
        <f t="shared" si="20"/>
        <v>0</v>
      </c>
      <c r="F61" s="61">
        <f t="shared" si="20"/>
        <v>0</v>
      </c>
      <c r="G61" s="61">
        <f t="shared" si="20"/>
        <v>0</v>
      </c>
    </row>
    <row r="62" spans="1:8" ht="30">
      <c r="A62" s="129" t="s">
        <v>128</v>
      </c>
      <c r="B62" s="61"/>
      <c r="C62" s="61"/>
      <c r="D62" s="61">
        <f t="shared" ref="D62:D70" si="21">B62+C62</f>
        <v>0</v>
      </c>
      <c r="E62" s="61"/>
      <c r="F62" s="61"/>
      <c r="G62" s="61">
        <f t="shared" ref="G62:G70" si="22">D62-E62</f>
        <v>0</v>
      </c>
      <c r="H62" s="54" t="s">
        <v>326</v>
      </c>
    </row>
    <row r="63" spans="1:8">
      <c r="A63" s="129" t="s">
        <v>129</v>
      </c>
      <c r="B63" s="61"/>
      <c r="C63" s="61"/>
      <c r="D63" s="61">
        <f t="shared" si="21"/>
        <v>0</v>
      </c>
      <c r="E63" s="61"/>
      <c r="F63" s="61"/>
      <c r="G63" s="61">
        <f t="shared" si="22"/>
        <v>0</v>
      </c>
      <c r="H63" s="54" t="s">
        <v>327</v>
      </c>
    </row>
    <row r="64" spans="1:8">
      <c r="A64" s="129" t="s">
        <v>130</v>
      </c>
      <c r="B64" s="61"/>
      <c r="C64" s="61"/>
      <c r="D64" s="61">
        <f t="shared" si="21"/>
        <v>0</v>
      </c>
      <c r="E64" s="61"/>
      <c r="F64" s="61"/>
      <c r="G64" s="61">
        <f t="shared" si="22"/>
        <v>0</v>
      </c>
      <c r="H64" s="54" t="s">
        <v>328</v>
      </c>
    </row>
    <row r="65" spans="1:8">
      <c r="A65" s="129" t="s">
        <v>131</v>
      </c>
      <c r="B65" s="61"/>
      <c r="C65" s="61"/>
      <c r="D65" s="61">
        <f t="shared" si="21"/>
        <v>0</v>
      </c>
      <c r="E65" s="61"/>
      <c r="F65" s="61"/>
      <c r="G65" s="61">
        <f t="shared" si="22"/>
        <v>0</v>
      </c>
      <c r="H65" s="54" t="s">
        <v>329</v>
      </c>
    </row>
    <row r="66" spans="1:8">
      <c r="A66" s="129" t="s">
        <v>132</v>
      </c>
      <c r="B66" s="61"/>
      <c r="C66" s="61"/>
      <c r="D66" s="61">
        <f t="shared" si="21"/>
        <v>0</v>
      </c>
      <c r="E66" s="61"/>
      <c r="F66" s="61"/>
      <c r="G66" s="61">
        <f t="shared" si="22"/>
        <v>0</v>
      </c>
      <c r="H66" s="54" t="s">
        <v>330</v>
      </c>
    </row>
    <row r="67" spans="1:8">
      <c r="A67" s="129" t="s">
        <v>133</v>
      </c>
      <c r="B67" s="61"/>
      <c r="C67" s="61"/>
      <c r="D67" s="61">
        <f t="shared" si="21"/>
        <v>0</v>
      </c>
      <c r="E67" s="61"/>
      <c r="F67" s="61"/>
      <c r="G67" s="61">
        <f t="shared" si="22"/>
        <v>0</v>
      </c>
      <c r="H67" s="54" t="s">
        <v>331</v>
      </c>
    </row>
    <row r="68" spans="1:8">
      <c r="A68" s="129" t="s">
        <v>134</v>
      </c>
      <c r="B68" s="61"/>
      <c r="C68" s="61"/>
      <c r="D68" s="61">
        <f t="shared" si="21"/>
        <v>0</v>
      </c>
      <c r="E68" s="61"/>
      <c r="F68" s="61"/>
      <c r="G68" s="61">
        <f t="shared" si="22"/>
        <v>0</v>
      </c>
      <c r="H68" s="54" t="s">
        <v>332</v>
      </c>
    </row>
    <row r="69" spans="1:8">
      <c r="A69" s="129" t="s">
        <v>135</v>
      </c>
      <c r="B69" s="61"/>
      <c r="C69" s="61"/>
      <c r="D69" s="61">
        <f t="shared" si="21"/>
        <v>0</v>
      </c>
      <c r="E69" s="61"/>
      <c r="F69" s="61"/>
      <c r="G69" s="61">
        <f t="shared" si="22"/>
        <v>0</v>
      </c>
      <c r="H69" s="54" t="s">
        <v>333</v>
      </c>
    </row>
    <row r="70" spans="1:8">
      <c r="A70" s="129" t="s">
        <v>136</v>
      </c>
      <c r="B70" s="61"/>
      <c r="C70" s="61"/>
      <c r="D70" s="61">
        <f t="shared" si="21"/>
        <v>0</v>
      </c>
      <c r="E70" s="61"/>
      <c r="F70" s="61"/>
      <c r="G70" s="61">
        <f t="shared" si="22"/>
        <v>0</v>
      </c>
      <c r="H70" s="54" t="s">
        <v>334</v>
      </c>
    </row>
    <row r="71" spans="1:8" ht="30">
      <c r="A71" s="129" t="s">
        <v>144</v>
      </c>
      <c r="B71" s="63">
        <f>SUM(B72:B75)</f>
        <v>0</v>
      </c>
      <c r="C71" s="63">
        <f t="shared" ref="C71:G71" si="23">SUM(C72:C75)</f>
        <v>0</v>
      </c>
      <c r="D71" s="63">
        <f t="shared" si="23"/>
        <v>0</v>
      </c>
      <c r="E71" s="63">
        <f t="shared" si="23"/>
        <v>0</v>
      </c>
      <c r="F71" s="63">
        <f t="shared" si="23"/>
        <v>0</v>
      </c>
      <c r="G71" s="63">
        <f t="shared" si="23"/>
        <v>0</v>
      </c>
      <c r="H71" s="19"/>
    </row>
    <row r="72" spans="1:8" ht="30">
      <c r="A72" s="129" t="s">
        <v>138</v>
      </c>
      <c r="B72" s="61"/>
      <c r="C72" s="61"/>
      <c r="D72" s="61">
        <f t="shared" ref="D72:D75" si="24">B72+C72</f>
        <v>0</v>
      </c>
      <c r="E72" s="61"/>
      <c r="F72" s="61"/>
      <c r="G72" s="61">
        <f t="shared" ref="G72:G75" si="25">D72-E72</f>
        <v>0</v>
      </c>
      <c r="H72" s="55" t="s">
        <v>335</v>
      </c>
    </row>
    <row r="73" spans="1:8" ht="30">
      <c r="A73" s="129" t="s">
        <v>139</v>
      </c>
      <c r="B73" s="61"/>
      <c r="C73" s="61"/>
      <c r="D73" s="61">
        <f t="shared" si="24"/>
        <v>0</v>
      </c>
      <c r="E73" s="61"/>
      <c r="F73" s="61"/>
      <c r="G73" s="61">
        <f t="shared" si="25"/>
        <v>0</v>
      </c>
      <c r="H73" s="55" t="s">
        <v>336</v>
      </c>
    </row>
    <row r="74" spans="1:8">
      <c r="A74" s="129" t="s">
        <v>140</v>
      </c>
      <c r="B74" s="61"/>
      <c r="C74" s="61"/>
      <c r="D74" s="61">
        <f t="shared" si="24"/>
        <v>0</v>
      </c>
      <c r="E74" s="61"/>
      <c r="F74" s="61"/>
      <c r="G74" s="61">
        <f t="shared" si="25"/>
        <v>0</v>
      </c>
      <c r="H74" s="55" t="s">
        <v>337</v>
      </c>
    </row>
    <row r="75" spans="1:8">
      <c r="A75" s="129" t="s">
        <v>141</v>
      </c>
      <c r="B75" s="61"/>
      <c r="C75" s="61"/>
      <c r="D75" s="61">
        <f t="shared" si="24"/>
        <v>0</v>
      </c>
      <c r="E75" s="61"/>
      <c r="F75" s="61"/>
      <c r="G75" s="61">
        <f t="shared" si="25"/>
        <v>0</v>
      </c>
      <c r="H75" s="55" t="s">
        <v>338</v>
      </c>
    </row>
    <row r="76" spans="1:8" ht="9" customHeight="1">
      <c r="A76" s="129"/>
      <c r="B76" s="64"/>
      <c r="C76" s="64"/>
      <c r="D76" s="64"/>
      <c r="E76" s="64"/>
      <c r="F76" s="64"/>
      <c r="G76" s="64"/>
      <c r="H76" s="19"/>
    </row>
    <row r="77" spans="1:8">
      <c r="A77" s="130" t="s">
        <v>87</v>
      </c>
      <c r="B77" s="62">
        <f>B9+B43</f>
        <v>7111891</v>
      </c>
      <c r="C77" s="62">
        <f t="shared" ref="C77:G77" si="26">C9+C43</f>
        <v>0</v>
      </c>
      <c r="D77" s="62">
        <f t="shared" si="26"/>
        <v>7111891</v>
      </c>
      <c r="E77" s="62">
        <f t="shared" si="26"/>
        <v>1555948.19</v>
      </c>
      <c r="F77" s="62">
        <f t="shared" si="26"/>
        <v>1416558.82</v>
      </c>
      <c r="G77" s="62">
        <f t="shared" si="26"/>
        <v>5555942.8100000005</v>
      </c>
      <c r="H77" s="19"/>
    </row>
    <row r="78" spans="1:8">
      <c r="A78" s="131"/>
      <c r="B78" s="65"/>
      <c r="C78" s="65"/>
      <c r="D78" s="65"/>
      <c r="E78" s="65"/>
      <c r="F78" s="65"/>
      <c r="G78" s="65"/>
      <c r="H78" s="20"/>
    </row>
    <row r="85" spans="1:6" ht="25.5">
      <c r="A85" s="132" t="s">
        <v>349</v>
      </c>
      <c r="B85" s="19"/>
      <c r="C85" s="19"/>
      <c r="D85" s="81"/>
      <c r="E85" s="81"/>
      <c r="F85" s="81"/>
    </row>
    <row r="86" spans="1:6">
      <c r="A86" s="133" t="s">
        <v>342</v>
      </c>
      <c r="B86" s="19"/>
      <c r="C86" s="19"/>
      <c r="D86" s="125" t="s">
        <v>343</v>
      </c>
      <c r="E86" s="126"/>
      <c r="F86" s="126"/>
    </row>
    <row r="87" spans="1:6">
      <c r="A87" s="134" t="s">
        <v>344</v>
      </c>
      <c r="B87" s="19"/>
      <c r="C87" s="19"/>
      <c r="D87" s="123" t="s">
        <v>345</v>
      </c>
      <c r="E87" s="124"/>
      <c r="F87" s="124"/>
    </row>
  </sheetData>
  <mergeCells count="11">
    <mergeCell ref="D86:F86"/>
    <mergeCell ref="D87:F87"/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78" fitToHeight="0" orientation="portrait" r:id="rId1"/>
  <rowBreaks count="1" manualBreakCount="1">
    <brk id="47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showGridLines="0" tabSelected="1" topLeftCell="A22" zoomScaleNormal="100" workbookViewId="0">
      <selection activeCell="B52" sqref="B52"/>
    </sheetView>
  </sheetViews>
  <sheetFormatPr baseColWidth="10" defaultRowHeight="15"/>
  <cols>
    <col min="1" max="1" width="2.140625" style="19" customWidth="1"/>
    <col min="2" max="2" width="67.140625" style="135" customWidth="1"/>
    <col min="3" max="3" width="22.140625" customWidth="1"/>
    <col min="4" max="4" width="21.140625" customWidth="1"/>
    <col min="5" max="5" width="19.85546875" customWidth="1"/>
    <col min="6" max="6" width="20.85546875" customWidth="1"/>
    <col min="7" max="7" width="20.7109375" customWidth="1"/>
    <col min="8" max="8" width="18.28515625" customWidth="1"/>
  </cols>
  <sheetData>
    <row r="1" spans="2:8" ht="55.5" customHeight="1">
      <c r="B1" s="90" t="s">
        <v>145</v>
      </c>
      <c r="C1" s="91"/>
      <c r="D1" s="91"/>
      <c r="E1" s="91"/>
      <c r="F1" s="91"/>
      <c r="G1" s="91"/>
      <c r="H1" s="91"/>
    </row>
    <row r="2" spans="2:8">
      <c r="B2" s="105" t="s">
        <v>340</v>
      </c>
      <c r="C2" s="106"/>
      <c r="D2" s="106"/>
      <c r="E2" s="106"/>
      <c r="F2" s="106"/>
      <c r="G2" s="106"/>
      <c r="H2" s="107"/>
    </row>
    <row r="3" spans="2:8">
      <c r="B3" s="111" t="s">
        <v>1</v>
      </c>
      <c r="C3" s="112"/>
      <c r="D3" s="112"/>
      <c r="E3" s="112"/>
      <c r="F3" s="112"/>
      <c r="G3" s="112"/>
      <c r="H3" s="113"/>
    </row>
    <row r="4" spans="2:8">
      <c r="B4" s="111" t="s">
        <v>146</v>
      </c>
      <c r="C4" s="112"/>
      <c r="D4" s="112"/>
      <c r="E4" s="112"/>
      <c r="F4" s="112"/>
      <c r="G4" s="112"/>
      <c r="H4" s="113"/>
    </row>
    <row r="5" spans="2:8">
      <c r="B5" s="111" t="s">
        <v>339</v>
      </c>
      <c r="C5" s="112"/>
      <c r="D5" s="112"/>
      <c r="E5" s="112"/>
      <c r="F5" s="112"/>
      <c r="G5" s="112"/>
      <c r="H5" s="113"/>
    </row>
    <row r="6" spans="2:8">
      <c r="B6" s="98" t="s">
        <v>3</v>
      </c>
      <c r="C6" s="99"/>
      <c r="D6" s="99"/>
      <c r="E6" s="99"/>
      <c r="F6" s="99"/>
      <c r="G6" s="99"/>
      <c r="H6" s="100"/>
    </row>
    <row r="7" spans="2:8">
      <c r="B7" s="136" t="s">
        <v>147</v>
      </c>
      <c r="C7" s="92" t="s">
        <v>5</v>
      </c>
      <c r="D7" s="92"/>
      <c r="E7" s="92"/>
      <c r="F7" s="92"/>
      <c r="G7" s="92"/>
      <c r="H7" s="92" t="s">
        <v>6</v>
      </c>
    </row>
    <row r="8" spans="2:8" ht="30">
      <c r="B8" s="137"/>
      <c r="C8" s="24" t="s">
        <v>7</v>
      </c>
      <c r="D8" s="25" t="s">
        <v>108</v>
      </c>
      <c r="E8" s="25" t="s">
        <v>91</v>
      </c>
      <c r="F8" s="25" t="s">
        <v>10</v>
      </c>
      <c r="G8" s="25" t="s">
        <v>92</v>
      </c>
      <c r="H8" s="116"/>
    </row>
    <row r="9" spans="2:8">
      <c r="B9" s="128" t="s">
        <v>148</v>
      </c>
      <c r="C9" s="56">
        <f>C10+C11+C12+C15+C16+C19</f>
        <v>6257126.25</v>
      </c>
      <c r="D9" s="56">
        <f t="shared" ref="D9:H9" si="0">D10+D11+D12+D15+D16+D19</f>
        <v>0</v>
      </c>
      <c r="E9" s="56">
        <f t="shared" si="0"/>
        <v>6257126.25</v>
      </c>
      <c r="F9" s="56">
        <f t="shared" si="0"/>
        <v>1372046.03</v>
      </c>
      <c r="G9" s="56">
        <f t="shared" si="0"/>
        <v>1372046.03</v>
      </c>
      <c r="H9" s="56">
        <f t="shared" si="0"/>
        <v>4885080.22</v>
      </c>
    </row>
    <row r="10" spans="2:8">
      <c r="B10" s="129" t="s">
        <v>149</v>
      </c>
      <c r="C10" s="79">
        <v>6257126.25</v>
      </c>
      <c r="D10" s="79">
        <v>0</v>
      </c>
      <c r="E10" s="57">
        <f>C10+D10</f>
        <v>6257126.25</v>
      </c>
      <c r="F10" s="79">
        <v>1372046.03</v>
      </c>
      <c r="G10" s="79">
        <v>1372046.03</v>
      </c>
      <c r="H10" s="57">
        <f>E10-F10</f>
        <v>4885080.22</v>
      </c>
    </row>
    <row r="11" spans="2:8">
      <c r="B11" s="129" t="s">
        <v>150</v>
      </c>
      <c r="C11" s="57"/>
      <c r="D11" s="57"/>
      <c r="E11" s="57">
        <f>C11+D11</f>
        <v>0</v>
      </c>
      <c r="F11" s="57"/>
      <c r="G11" s="57"/>
      <c r="H11" s="57">
        <f>E11-F11</f>
        <v>0</v>
      </c>
    </row>
    <row r="12" spans="2:8">
      <c r="B12" s="129" t="s">
        <v>151</v>
      </c>
      <c r="C12" s="57">
        <f>C13+C14</f>
        <v>0</v>
      </c>
      <c r="D12" s="57">
        <f t="shared" ref="D12:H12" si="1">D13+D14</f>
        <v>0</v>
      </c>
      <c r="E12" s="57">
        <f t="shared" si="1"/>
        <v>0</v>
      </c>
      <c r="F12" s="57">
        <f t="shared" si="1"/>
        <v>0</v>
      </c>
      <c r="G12" s="57">
        <f t="shared" si="1"/>
        <v>0</v>
      </c>
      <c r="H12" s="57">
        <f t="shared" si="1"/>
        <v>0</v>
      </c>
    </row>
    <row r="13" spans="2:8">
      <c r="B13" s="129" t="s">
        <v>152</v>
      </c>
      <c r="C13" s="57"/>
      <c r="D13" s="57"/>
      <c r="E13" s="57">
        <f>C13+D13</f>
        <v>0</v>
      </c>
      <c r="F13" s="57"/>
      <c r="G13" s="57"/>
      <c r="H13" s="57">
        <f>E13-F13</f>
        <v>0</v>
      </c>
    </row>
    <row r="14" spans="2:8">
      <c r="B14" s="129" t="s">
        <v>153</v>
      </c>
      <c r="C14" s="57"/>
      <c r="D14" s="57"/>
      <c r="E14" s="57">
        <f>C14+D14</f>
        <v>0</v>
      </c>
      <c r="F14" s="57"/>
      <c r="G14" s="57"/>
      <c r="H14" s="57">
        <f>E14-F14</f>
        <v>0</v>
      </c>
    </row>
    <row r="15" spans="2:8">
      <c r="B15" s="129" t="s">
        <v>154</v>
      </c>
      <c r="C15" s="57"/>
      <c r="D15" s="57"/>
      <c r="E15" s="57">
        <f>C15+D15</f>
        <v>0</v>
      </c>
      <c r="F15" s="57"/>
      <c r="G15" s="57"/>
      <c r="H15" s="57">
        <f>E15-F15</f>
        <v>0</v>
      </c>
    </row>
    <row r="16" spans="2:8" ht="30">
      <c r="B16" s="129" t="s">
        <v>155</v>
      </c>
      <c r="C16" s="57">
        <f>C17+C18</f>
        <v>0</v>
      </c>
      <c r="D16" s="57">
        <f t="shared" ref="D16:H16" si="2">D17+D18</f>
        <v>0</v>
      </c>
      <c r="E16" s="57">
        <f t="shared" si="2"/>
        <v>0</v>
      </c>
      <c r="F16" s="57">
        <f t="shared" si="2"/>
        <v>0</v>
      </c>
      <c r="G16" s="57">
        <f t="shared" si="2"/>
        <v>0</v>
      </c>
      <c r="H16" s="57">
        <f t="shared" si="2"/>
        <v>0</v>
      </c>
    </row>
    <row r="17" spans="2:8">
      <c r="B17" s="129" t="s">
        <v>156</v>
      </c>
      <c r="C17" s="57"/>
      <c r="D17" s="57"/>
      <c r="E17" s="57">
        <f>C17+D17</f>
        <v>0</v>
      </c>
      <c r="F17" s="57"/>
      <c r="G17" s="57"/>
      <c r="H17" s="57">
        <f>E17-F17</f>
        <v>0</v>
      </c>
    </row>
    <row r="18" spans="2:8">
      <c r="B18" s="129" t="s">
        <v>157</v>
      </c>
      <c r="C18" s="57"/>
      <c r="D18" s="57"/>
      <c r="E18" s="57">
        <f>C18+D18</f>
        <v>0</v>
      </c>
      <c r="F18" s="57"/>
      <c r="G18" s="57"/>
      <c r="H18" s="57">
        <f>E18-F18</f>
        <v>0</v>
      </c>
    </row>
    <row r="19" spans="2:8">
      <c r="B19" s="129" t="s">
        <v>158</v>
      </c>
      <c r="C19" s="57"/>
      <c r="D19" s="57"/>
      <c r="E19" s="57">
        <f>C19+D19</f>
        <v>0</v>
      </c>
      <c r="F19" s="57"/>
      <c r="G19" s="57"/>
      <c r="H19" s="57">
        <f>E19-F19</f>
        <v>0</v>
      </c>
    </row>
    <row r="20" spans="2:8">
      <c r="B20" s="129"/>
      <c r="C20" s="58"/>
      <c r="D20" s="58"/>
      <c r="E20" s="58"/>
      <c r="F20" s="58"/>
      <c r="G20" s="58"/>
      <c r="H20" s="58"/>
    </row>
    <row r="21" spans="2:8">
      <c r="B21" s="130" t="s">
        <v>159</v>
      </c>
      <c r="C21" s="56">
        <f>C22+C23+C24+C27+C28+C31</f>
        <v>0</v>
      </c>
      <c r="D21" s="56">
        <f t="shared" ref="D21:H21" si="3">D22+D23+D24+D27+D28+D31</f>
        <v>0</v>
      </c>
      <c r="E21" s="56">
        <f t="shared" si="3"/>
        <v>0</v>
      </c>
      <c r="F21" s="56">
        <f t="shared" si="3"/>
        <v>0</v>
      </c>
      <c r="G21" s="56">
        <f t="shared" si="3"/>
        <v>0</v>
      </c>
      <c r="H21" s="56">
        <f t="shared" si="3"/>
        <v>0</v>
      </c>
    </row>
    <row r="22" spans="2:8">
      <c r="B22" s="129" t="s">
        <v>149</v>
      </c>
      <c r="C22" s="79">
        <v>0</v>
      </c>
      <c r="D22" s="79">
        <v>0</v>
      </c>
      <c r="E22" s="57">
        <f>C22+D22</f>
        <v>0</v>
      </c>
      <c r="F22" s="79">
        <v>0</v>
      </c>
      <c r="G22" s="79">
        <v>0</v>
      </c>
      <c r="H22" s="57">
        <f>E22-F22</f>
        <v>0</v>
      </c>
    </row>
    <row r="23" spans="2:8">
      <c r="B23" s="129" t="s">
        <v>150</v>
      </c>
      <c r="C23" s="57"/>
      <c r="D23" s="57"/>
      <c r="E23" s="57">
        <f>C23+D23</f>
        <v>0</v>
      </c>
      <c r="F23" s="57"/>
      <c r="G23" s="57"/>
      <c r="H23" s="57">
        <f>E23-F23</f>
        <v>0</v>
      </c>
    </row>
    <row r="24" spans="2:8">
      <c r="B24" s="129" t="s">
        <v>151</v>
      </c>
      <c r="C24" s="57">
        <f>C25+C26</f>
        <v>0</v>
      </c>
      <c r="D24" s="57">
        <f>D25+D26</f>
        <v>0</v>
      </c>
      <c r="E24" s="57">
        <f>E25+E26</f>
        <v>0</v>
      </c>
      <c r="F24" s="57">
        <f t="shared" ref="F24:H24" si="4">F25+F26</f>
        <v>0</v>
      </c>
      <c r="G24" s="57">
        <f t="shared" si="4"/>
        <v>0</v>
      </c>
      <c r="H24" s="57">
        <f t="shared" si="4"/>
        <v>0</v>
      </c>
    </row>
    <row r="25" spans="2:8">
      <c r="B25" s="129" t="s">
        <v>152</v>
      </c>
      <c r="C25" s="57"/>
      <c r="D25" s="57"/>
      <c r="E25" s="57">
        <f>C25+D25</f>
        <v>0</v>
      </c>
      <c r="F25" s="57"/>
      <c r="G25" s="57"/>
      <c r="H25" s="57">
        <f>E25-F25</f>
        <v>0</v>
      </c>
    </row>
    <row r="26" spans="2:8">
      <c r="B26" s="129" t="s">
        <v>153</v>
      </c>
      <c r="C26" s="57"/>
      <c r="D26" s="57"/>
      <c r="E26" s="57">
        <f>C26+D26</f>
        <v>0</v>
      </c>
      <c r="F26" s="57"/>
      <c r="G26" s="57"/>
      <c r="H26" s="57">
        <f>E26-F26</f>
        <v>0</v>
      </c>
    </row>
    <row r="27" spans="2:8">
      <c r="B27" s="129" t="s">
        <v>154</v>
      </c>
      <c r="C27" s="57"/>
      <c r="D27" s="57"/>
      <c r="E27" s="57"/>
      <c r="F27" s="57"/>
      <c r="G27" s="57"/>
      <c r="H27" s="57"/>
    </row>
    <row r="28" spans="2:8" ht="30">
      <c r="B28" s="129" t="s">
        <v>155</v>
      </c>
      <c r="C28" s="57">
        <f>C29+C30</f>
        <v>0</v>
      </c>
      <c r="D28" s="57">
        <f t="shared" ref="D28:H28" si="5">D29+D30</f>
        <v>0</v>
      </c>
      <c r="E28" s="57">
        <f t="shared" si="5"/>
        <v>0</v>
      </c>
      <c r="F28" s="57">
        <f t="shared" si="5"/>
        <v>0</v>
      </c>
      <c r="G28" s="57">
        <f t="shared" si="5"/>
        <v>0</v>
      </c>
      <c r="H28" s="57">
        <f t="shared" si="5"/>
        <v>0</v>
      </c>
    </row>
    <row r="29" spans="2:8">
      <c r="B29" s="129" t="s">
        <v>156</v>
      </c>
      <c r="C29" s="57"/>
      <c r="D29" s="57"/>
      <c r="E29" s="57">
        <f>C29+D29</f>
        <v>0</v>
      </c>
      <c r="F29" s="57"/>
      <c r="G29" s="57"/>
      <c r="H29" s="57">
        <f>E29-F29</f>
        <v>0</v>
      </c>
    </row>
    <row r="30" spans="2:8">
      <c r="B30" s="129" t="s">
        <v>157</v>
      </c>
      <c r="C30" s="57"/>
      <c r="D30" s="57"/>
      <c r="E30" s="57">
        <f>C30+D30</f>
        <v>0</v>
      </c>
      <c r="F30" s="57"/>
      <c r="G30" s="57"/>
      <c r="H30" s="57">
        <f>E30-F30</f>
        <v>0</v>
      </c>
    </row>
    <row r="31" spans="2:8">
      <c r="B31" s="129" t="s">
        <v>158</v>
      </c>
      <c r="C31" s="57"/>
      <c r="D31" s="57"/>
      <c r="E31" s="57">
        <f>C31+D31</f>
        <v>0</v>
      </c>
      <c r="F31" s="57"/>
      <c r="G31" s="57"/>
      <c r="H31" s="57">
        <f>E31-F31</f>
        <v>0</v>
      </c>
    </row>
    <row r="32" spans="2:8">
      <c r="B32" s="129"/>
      <c r="C32" s="58"/>
      <c r="D32" s="58"/>
      <c r="E32" s="58"/>
      <c r="F32" s="58"/>
      <c r="G32" s="58"/>
      <c r="H32" s="58"/>
    </row>
    <row r="33" spans="2:8">
      <c r="B33" s="130" t="s">
        <v>160</v>
      </c>
      <c r="C33" s="56">
        <f>C9+C21</f>
        <v>6257126.25</v>
      </c>
      <c r="D33" s="56">
        <f t="shared" ref="D33:H33" si="6">D9+D21</f>
        <v>0</v>
      </c>
      <c r="E33" s="56">
        <f t="shared" si="6"/>
        <v>6257126.25</v>
      </c>
      <c r="F33" s="56">
        <f t="shared" si="6"/>
        <v>1372046.03</v>
      </c>
      <c r="G33" s="56">
        <f t="shared" si="6"/>
        <v>1372046.03</v>
      </c>
      <c r="H33" s="56">
        <f t="shared" si="6"/>
        <v>4885080.22</v>
      </c>
    </row>
    <row r="34" spans="2:8">
      <c r="B34" s="138"/>
      <c r="C34" s="59"/>
      <c r="D34" s="59"/>
      <c r="E34" s="59"/>
      <c r="F34" s="59"/>
      <c r="G34" s="59"/>
      <c r="H34" s="59"/>
    </row>
    <row r="42" spans="2:8">
      <c r="B42" s="80" t="s">
        <v>350</v>
      </c>
      <c r="C42" s="81"/>
      <c r="D42" s="81"/>
      <c r="E42" s="81"/>
      <c r="F42" s="81"/>
      <c r="G42" s="81"/>
      <c r="H42" s="81"/>
    </row>
    <row r="43" spans="2:8" ht="15" customHeight="1">
      <c r="B43" s="82" t="s">
        <v>342</v>
      </c>
      <c r="C43" s="83"/>
      <c r="D43" s="83"/>
      <c r="E43" s="83"/>
      <c r="F43" s="86" t="s">
        <v>343</v>
      </c>
      <c r="G43" s="87"/>
      <c r="H43" s="87"/>
    </row>
    <row r="44" spans="2:8" ht="15" customHeight="1">
      <c r="B44" s="85" t="s">
        <v>344</v>
      </c>
      <c r="C44" s="83"/>
      <c r="D44" s="83"/>
      <c r="E44" s="83"/>
      <c r="F44" s="88" t="s">
        <v>345</v>
      </c>
      <c r="G44" s="89"/>
      <c r="H44" s="89"/>
    </row>
  </sheetData>
  <mergeCells count="11">
    <mergeCell ref="F43:H43"/>
    <mergeCell ref="F44:H44"/>
    <mergeCell ref="B7:B8"/>
    <mergeCell ref="C7:G7"/>
    <mergeCell ref="H7:H8"/>
    <mergeCell ref="B1:H1"/>
    <mergeCell ref="B2:H2"/>
    <mergeCell ref="B3:H3"/>
    <mergeCell ref="B4:H4"/>
    <mergeCell ref="B5:H5"/>
    <mergeCell ref="B6:H6"/>
  </mergeCells>
  <pageMargins left="0.25" right="0.25" top="0.75" bottom="0.75" header="0.3" footer="0.3"/>
  <pageSetup scale="6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F6A</vt:lpstr>
      <vt:lpstr>F6B</vt:lpstr>
      <vt:lpstr>F6C</vt:lpstr>
      <vt:lpstr>F6D</vt:lpstr>
      <vt:lpstr>'F6A'!Área_de_impresión</vt:lpstr>
      <vt:lpstr>'F6C'!Área_de_impresión</vt:lpstr>
      <vt:lpstr>'F6A'!Títulos_a_imprimir</vt:lpstr>
      <vt:lpstr>'F6C'!Títulos_a_imprimir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Gateway</cp:lastModifiedBy>
  <cp:lastPrinted>2020-04-29T20:18:07Z</cp:lastPrinted>
  <dcterms:created xsi:type="dcterms:W3CDTF">2018-11-21T18:09:30Z</dcterms:created>
  <dcterms:modified xsi:type="dcterms:W3CDTF">2020-04-29T20:19:35Z</dcterms:modified>
</cp:coreProperties>
</file>